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8620" windowHeight="12912"/>
  </bookViews>
  <sheets>
    <sheet name="Revenue Projections Template" sheetId="1" r:id="rId1"/>
  </sheets>
  <definedNames>
    <definedName name="_xlnm.Print_Area" localSheetId="0">'Revenue Projections Template'!$A$1:$G$220</definedName>
    <definedName name="_xlnm.Print_Titles" localSheetId="0">'Revenue Projections Template'!$1:$3</definedName>
  </definedNames>
  <calcPr calcId="152511"/>
</workbook>
</file>

<file path=xl/calcChain.xml><?xml version="1.0" encoding="utf-8"?>
<calcChain xmlns="http://schemas.openxmlformats.org/spreadsheetml/2006/main">
  <c r="C91" i="1" l="1"/>
  <c r="C162" i="1"/>
  <c r="G66" i="1" l="1"/>
  <c r="C198" i="1" l="1"/>
  <c r="C214" i="1"/>
  <c r="G13" i="1" l="1"/>
  <c r="G21" i="1"/>
  <c r="C168" i="1"/>
  <c r="G59" i="1"/>
  <c r="C83" i="1" l="1"/>
  <c r="G120" i="1" l="1"/>
  <c r="G136" i="1" l="1"/>
  <c r="C206" i="1" l="1"/>
  <c r="C179" i="1"/>
  <c r="C147" i="1"/>
  <c r="G128" i="1"/>
  <c r="C136" i="1"/>
  <c r="C128" i="1"/>
  <c r="G112" i="1"/>
  <c r="C120" i="1"/>
  <c r="C101" i="1"/>
  <c r="G98" i="1"/>
  <c r="C72" i="1"/>
  <c r="G74" i="1"/>
  <c r="G52" i="1"/>
  <c r="C217" i="1" l="1"/>
</calcChain>
</file>

<file path=xl/sharedStrings.xml><?xml version="1.0" encoding="utf-8"?>
<sst xmlns="http://schemas.openxmlformats.org/spreadsheetml/2006/main" count="296" uniqueCount="162">
  <si>
    <t>Washington County, Arkansas</t>
  </si>
  <si>
    <t>1000 COUNTY GENERAL FUND</t>
  </si>
  <si>
    <t>1002 EMPLOYEE INSURANCE FUND</t>
  </si>
  <si>
    <t>CARRYOVER</t>
  </si>
  <si>
    <t xml:space="preserve">GENERAL REVENUE TURNBACK </t>
  </si>
  <si>
    <t>INTEREST INCOME</t>
  </si>
  <si>
    <t>PROPERTY REAPPRAISAL</t>
  </si>
  <si>
    <t>INSURANCE PREMIUM</t>
  </si>
  <si>
    <t>PROPERTY RELIEF TRUST FUNDS</t>
  </si>
  <si>
    <t>REAL ESTATE TRANSFER TAX SURPLUS</t>
  </si>
  <si>
    <t>REIMBURSE-INSURANCE</t>
  </si>
  <si>
    <t>INMATE LITTER PICKUP</t>
  </si>
  <si>
    <t>TREAS COMMISSION CHARGE</t>
  </si>
  <si>
    <t>PUBLIC DEFENDER COMMISSION</t>
  </si>
  <si>
    <t>LOCAL CURRENT PROP TAXES</t>
  </si>
  <si>
    <t>1800 FLEXIBLE  SPENDING FUND</t>
  </si>
  <si>
    <t>LOCAL DEL REAL TAX</t>
  </si>
  <si>
    <t>LOCAL DEL PERSONAL TAX</t>
  </si>
  <si>
    <t>LOCAL DEL PERS TAX PEN</t>
  </si>
  <si>
    <t>TRANS FLEX SPENDING</t>
  </si>
  <si>
    <t>IN LIEU OF PROP TAX - LOCAL</t>
  </si>
  <si>
    <t>UNCLAIMED EXC PROCEEDS - LAND</t>
  </si>
  <si>
    <t>LOCAL PROP TAX LATE ASSMT PEN</t>
  </si>
  <si>
    <t>2000 - ROAD FUND</t>
  </si>
  <si>
    <t>SALES TAX REVENUE</t>
  </si>
  <si>
    <t>HIGHWAY REVENUE TURNBACK</t>
  </si>
  <si>
    <t>FAYETTEVILLE DISTRICT COURT</t>
  </si>
  <si>
    <t>SPRINGDALE DISTRICT COURT</t>
  </si>
  <si>
    <t>SEVERANCE TAX</t>
  </si>
  <si>
    <t>PRAIRIE GROVE DISTRICT COURT</t>
  </si>
  <si>
    <t>ROAD-1/2 CENT SALES TAX</t>
  </si>
  <si>
    <t>ELKINS DISTRICT COURT</t>
  </si>
  <si>
    <t>FEDERAL FLOOD CONTROL</t>
  </si>
  <si>
    <t>WEST FORK DISTRICT COURT</t>
  </si>
  <si>
    <t>FEDERAL FOREST RESERVES</t>
  </si>
  <si>
    <t>ELM SPRINGS DISTRICT COURT</t>
  </si>
  <si>
    <t>BUREAU OF LAND MGMT-PILT</t>
  </si>
  <si>
    <t>LOCAL CURRENT PROP</t>
  </si>
  <si>
    <t>JOHNSON DISTRICT COURT</t>
  </si>
  <si>
    <t>LOCAL DELINQ PROP-REAL</t>
  </si>
  <si>
    <t>GOSHEN DISTRICT COURT</t>
  </si>
  <si>
    <t>LOCAL DELINQ PROP-PERSONAL</t>
  </si>
  <si>
    <t>IN LIEU OF PROPERTY TAX - LOCAL</t>
  </si>
  <si>
    <t>COUNTY/PROBATE CLERK FEES</t>
  </si>
  <si>
    <t>CIRCUIT/CHANCERY FEES</t>
  </si>
  <si>
    <t>SHERIFF FEES</t>
  </si>
  <si>
    <t>SHERIFF'S WORK RELEASE</t>
  </si>
  <si>
    <t>FRANCHISE FEES</t>
  </si>
  <si>
    <t>ELECTRONICS TRAILER</t>
  </si>
  <si>
    <t>FREON</t>
  </si>
  <si>
    <t>RENT/LEASE</t>
  </si>
  <si>
    <t>SALE OF MATERIALS</t>
  </si>
  <si>
    <t>EXCESS COMMISSION - COLLECTOR</t>
  </si>
  <si>
    <t>EXCESS COMMISSION - TREASURER</t>
  </si>
  <si>
    <t>WORKER'S COMP TRUST D</t>
  </si>
  <si>
    <t>REIMB - OEM</t>
  </si>
  <si>
    <t>REIMB-CAPITAL CREDIT</t>
  </si>
  <si>
    <t>REIMBURSEMENT-VETERAN SVC</t>
  </si>
  <si>
    <t>TILE &amp; EQUIPMENT</t>
  </si>
  <si>
    <t>RENT/LEASE (LOCAL)</t>
  </si>
  <si>
    <t>REBATE</t>
  </si>
  <si>
    <t>SALE OF EQUIPMENT</t>
  </si>
  <si>
    <t>ROAD BOND PERMIT(PROCEEDS)</t>
  </si>
  <si>
    <t>TREAS COMM CHARGE</t>
  </si>
  <si>
    <t>REIMBURSEMENT-ELECTIONS</t>
  </si>
  <si>
    <t>REIMBURSEMENT-JURY EXPENSE</t>
  </si>
  <si>
    <t>3000 TREASURER'S AUTOMATION FUND</t>
  </si>
  <si>
    <t>COPIES</t>
  </si>
  <si>
    <t>REIMBURSEMENT-SALARIES</t>
  </si>
  <si>
    <t>REIMBURSEMENT-COURT EXPENSES</t>
  </si>
  <si>
    <t>ANIMAL SHELTER FEES</t>
  </si>
  <si>
    <t>TRANS BY COURT ORDER</t>
  </si>
  <si>
    <t>JDC-RESIDENT CARE</t>
  </si>
  <si>
    <t>DEFENSE</t>
  </si>
  <si>
    <t>RESTITUTION</t>
  </si>
  <si>
    <t>3001 COLLECTOR'S AUTOMATION FUND</t>
  </si>
  <si>
    <t>PLAT FEES</t>
  </si>
  <si>
    <t>ENERGY PAYMENT</t>
  </si>
  <si>
    <t>SPAY/NEUTER PROGRAM</t>
  </si>
  <si>
    <t>3002-CIRCUIT COURT AUTOMATION FUND</t>
  </si>
  <si>
    <t>TRANSFER BY COURT ORDER</t>
  </si>
  <si>
    <t xml:space="preserve">CARRYOVER </t>
  </si>
  <si>
    <t>TRANS FROM TREAS AGENCY FUND</t>
  </si>
  <si>
    <t>TRANS FROM COLL AGENCY FUND</t>
  </si>
  <si>
    <t>CIRCUIT &amp; CHANCERY CLERK'S FEE</t>
  </si>
  <si>
    <t>TRANS FROM ASSR AGENCY FUND</t>
  </si>
  <si>
    <t>TRANS FROM HIDTA</t>
  </si>
  <si>
    <t>3004-ASSESSOR'S AMENDMENT 79 FUND</t>
  </si>
  <si>
    <t>3017 - JAIL FUND</t>
  </si>
  <si>
    <t>JAIL FEES</t>
  </si>
  <si>
    <t>3005-COUNTY CLERK'S COST (AUTOMATION) FUND</t>
  </si>
  <si>
    <t>PRISONER CARE - STATE</t>
  </si>
  <si>
    <t>PRISONER CARE - FEDERAL</t>
  </si>
  <si>
    <t>PRISONER CARE - CITY</t>
  </si>
  <si>
    <t>SSA-PRISONER FEES</t>
  </si>
  <si>
    <t>3006 RECORDER'S COST FUND</t>
  </si>
  <si>
    <t xml:space="preserve">WORKER'S COMPENSATION TRUST </t>
  </si>
  <si>
    <t>3008 COUNTY LIBRARY FUND</t>
  </si>
  <si>
    <t>LIBRARY STATE AID</t>
  </si>
  <si>
    <t>LOCAL PROPERTY TAXES-CURRENT</t>
  </si>
  <si>
    <t>LOCAL PROPERTY TAXES-DEL REAL</t>
  </si>
  <si>
    <t>3020 EMERGENCY 911 FUND</t>
  </si>
  <si>
    <t>LOCAL PROPERTY TAXES-DEL PERSONAL</t>
  </si>
  <si>
    <t>9-1-1 FEES</t>
  </si>
  <si>
    <t>EXCESS COMMISSION-COLLECTOR</t>
  </si>
  <si>
    <t>CMRS BOARD FEES</t>
  </si>
  <si>
    <t>EXCESS COMMISSION-TREASURER</t>
  </si>
  <si>
    <t>9-1-1 ELECTRONIC FEES</t>
  </si>
  <si>
    <t>WORKER'S COMP TRUST</t>
  </si>
  <si>
    <t>WORKERS COMP TRUST DIV</t>
  </si>
  <si>
    <t>LIBRARY REVENUE</t>
  </si>
  <si>
    <t>TREASURER'S COMMISSION CHARGE</t>
  </si>
  <si>
    <t>3010 COUNTY CLERK OPERATING FUND</t>
  </si>
  <si>
    <t>ACT 1029 OF 2003</t>
  </si>
  <si>
    <t>3028 ADULT DRUG COURT FUND</t>
  </si>
  <si>
    <t>CIRCUIT &amp; CHAN. CLERK'S FEES</t>
  </si>
  <si>
    <t>3012 CHILD SUPPORT COST FUND</t>
  </si>
  <si>
    <t>CHILD SUPPORT FEES AND COST</t>
  </si>
  <si>
    <t>3031 CIRCUIT COURT JUVENILE DIVISION FUND</t>
  </si>
  <si>
    <t>3014 COMMUNICATION FACILITY &amp; EQUIPMENT FUND</t>
  </si>
  <si>
    <t>JUVENILE PROBATION FEES</t>
  </si>
  <si>
    <t>SHERIFF'S FEES</t>
  </si>
  <si>
    <t>REIMB-EXPENSE</t>
  </si>
  <si>
    <t>3032 JUVENILE COURT REPRESENTATION FUND</t>
  </si>
  <si>
    <t>3039 CIRCUIT CLERK COMMISSIONER FEE FUND</t>
  </si>
  <si>
    <t>3401 HIV CLINIC FUND</t>
  </si>
  <si>
    <t>WORKERS COMPT TRUST DIV</t>
  </si>
  <si>
    <t>REIMB-INSURANCE</t>
  </si>
  <si>
    <t>REIMB-SALARIES</t>
  </si>
  <si>
    <t>3402 LAW LIBRARY FUND</t>
  </si>
  <si>
    <t>FARMINGTON DISTRICT COURT</t>
  </si>
  <si>
    <t>GREENLAND DISTRICT COURT</t>
  </si>
  <si>
    <t>LINCOLN DISTRICT COURT</t>
  </si>
  <si>
    <t>CIRCUIT &amp; CHAN. CLERK FEES</t>
  </si>
  <si>
    <t>3406 DRUG COURT PROGRAM FUND</t>
  </si>
  <si>
    <t>DRUG COURT PROGRAM USER FEE</t>
  </si>
  <si>
    <t>5800 COURT COSTS &amp; FINES FUND</t>
  </si>
  <si>
    <t>CIRCUIT COURT FINES/COST</t>
  </si>
  <si>
    <t>CLERK'S COMMISSIONER FEES</t>
  </si>
  <si>
    <t>911 PSAP FEES</t>
  </si>
  <si>
    <t>OTHER FINES AND FORFEITURES</t>
  </si>
  <si>
    <t>FLUORESCENT BULBS</t>
  </si>
  <si>
    <t>TRANSFER FROM RECORDER'S COST</t>
  </si>
  <si>
    <t>WC ORD 2010-09</t>
  </si>
  <si>
    <t>PRISONER CARE-OTHER COUNTIES</t>
  </si>
  <si>
    <t>TRANSFER FROM COUNTY GENERAL</t>
  </si>
  <si>
    <t>AMENDMENT 79 ASSESSOR TURNBACK</t>
  </si>
  <si>
    <t>ANIMAL SHELTER LICENSE PLATES</t>
  </si>
  <si>
    <t xml:space="preserve"> </t>
  </si>
  <si>
    <t>PRISONER COMMISSARY-MEDICAL</t>
  </si>
  <si>
    <t>PRISONER COMMISSARY SERVICE COMMISSION</t>
  </si>
  <si>
    <t>LOCAL PROPERTY TAX - CURRENT PENALTY</t>
  </si>
  <si>
    <t>PRISONER PHONE SERVICE COMMISSION</t>
  </si>
  <si>
    <t>CONSTRUCTION PROJECT</t>
  </si>
  <si>
    <t>OTHER STATE AID</t>
  </si>
  <si>
    <t>MISC CHARGES AND FEES</t>
  </si>
  <si>
    <t>STATE LAND SALES-REDEMPTIONS</t>
  </si>
  <si>
    <t>3042 ASSESSOR'S LATE ASSESSMENT FEE FUND</t>
  </si>
  <si>
    <t>LATE ASSESSMENT FEE</t>
  </si>
  <si>
    <t>Bobby Hill, Washington County Treasurer</t>
  </si>
  <si>
    <t>Total 2019 Revenue Projections</t>
  </si>
  <si>
    <t>2019 PROJECTED REVENUE (UPDATED 11/01/18)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</si>
</sst>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/>
    <xf numFmtId="0" fontId="6" fillId="0" borderId="1" xfId="2" applyFont="1" applyFill="1" applyBorder="1"/>
    <xf numFmtId="164" fontId="7" fillId="0" borderId="1" xfId="1" applyNumberFormat="1" applyFont="1" applyFill="1" applyBorder="1" applyAlignment="1">
      <alignment horizontal="center"/>
    </xf>
    <xf numFmtId="0" fontId="6" fillId="0" borderId="0" xfId="3" applyNumberFormat="1" applyFont="1" applyFill="1" applyBorder="1" applyAlignment="1">
      <alignment horizontal="center"/>
    </xf>
    <xf numFmtId="164" fontId="6" fillId="0" borderId="1" xfId="1" applyNumberFormat="1" applyFont="1" applyFill="1" applyBorder="1"/>
    <xf numFmtId="0" fontId="7" fillId="0" borderId="0" xfId="2" applyFont="1" applyFill="1" applyBorder="1" applyAlignment="1"/>
    <xf numFmtId="0" fontId="6" fillId="0" borderId="0" xfId="2" applyFont="1" applyFill="1" applyBorder="1"/>
    <xf numFmtId="164" fontId="6" fillId="0" borderId="0" xfId="1" applyNumberFormat="1" applyFont="1" applyFill="1" applyBorder="1"/>
    <xf numFmtId="0" fontId="7" fillId="0" borderId="0" xfId="2" applyFont="1" applyFill="1" applyBorder="1"/>
    <xf numFmtId="0" fontId="6" fillId="0" borderId="0" xfId="4" applyFont="1" applyFill="1" applyBorder="1"/>
    <xf numFmtId="43" fontId="6" fillId="0" borderId="0" xfId="1" applyFont="1" applyFill="1" applyBorder="1"/>
    <xf numFmtId="43" fontId="8" fillId="0" borderId="0" xfId="1" applyFont="1" applyFill="1" applyBorder="1"/>
    <xf numFmtId="0" fontId="6" fillId="0" borderId="2" xfId="2" applyFont="1" applyFill="1" applyBorder="1"/>
    <xf numFmtId="164" fontId="8" fillId="0" borderId="2" xfId="1" applyNumberFormat="1" applyFont="1" applyFill="1" applyBorder="1"/>
    <xf numFmtId="43" fontId="7" fillId="0" borderId="0" xfId="1" applyFont="1" applyFill="1" applyBorder="1"/>
    <xf numFmtId="164" fontId="7" fillId="0" borderId="0" xfId="1" applyNumberFormat="1" applyFont="1" applyFill="1" applyBorder="1"/>
    <xf numFmtId="43" fontId="5" fillId="0" borderId="0" xfId="1" applyFont="1" applyFill="1" applyBorder="1"/>
    <xf numFmtId="0" fontId="5" fillId="0" borderId="1" xfId="0" applyFont="1" applyFill="1" applyBorder="1"/>
    <xf numFmtId="164" fontId="5" fillId="0" borderId="1" xfId="1" applyNumberFormat="1" applyFont="1" applyFill="1" applyBorder="1"/>
    <xf numFmtId="0" fontId="7" fillId="0" borderId="0" xfId="4" applyFont="1" applyFill="1" applyBorder="1" applyAlignment="1"/>
    <xf numFmtId="164" fontId="7" fillId="0" borderId="0" xfId="1" applyNumberFormat="1" applyFont="1" applyFill="1" applyBorder="1" applyAlignment="1"/>
    <xf numFmtId="0" fontId="7" fillId="0" borderId="0" xfId="4" applyFont="1" applyFill="1" applyBorder="1"/>
    <xf numFmtId="0" fontId="6" fillId="0" borderId="0" xfId="2" applyFont="1" applyFill="1" applyBorder="1" applyAlignment="1"/>
    <xf numFmtId="43" fontId="7" fillId="0" borderId="0" xfId="1" applyFont="1" applyFill="1" applyBorder="1" applyAlignment="1"/>
    <xf numFmtId="0" fontId="6" fillId="0" borderId="0" xfId="4" applyFont="1" applyFill="1" applyBorder="1" applyAlignment="1"/>
    <xf numFmtId="44" fontId="6" fillId="0" borderId="0" xfId="4" applyNumberFormat="1" applyFont="1" applyFill="1" applyBorder="1"/>
    <xf numFmtId="0" fontId="7" fillId="0" borderId="3" xfId="2" applyFont="1" applyFill="1" applyBorder="1"/>
    <xf numFmtId="0" fontId="7" fillId="0" borderId="3" xfId="2" applyFont="1" applyFill="1" applyBorder="1" applyAlignment="1">
      <alignment horizontal="center"/>
    </xf>
    <xf numFmtId="164" fontId="7" fillId="0" borderId="3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0" fontId="6" fillId="0" borderId="2" xfId="4" applyFont="1" applyFill="1" applyBorder="1"/>
    <xf numFmtId="164" fontId="6" fillId="0" borderId="2" xfId="1" applyNumberFormat="1" applyFont="1" applyFill="1" applyBorder="1"/>
    <xf numFmtId="0" fontId="7" fillId="0" borderId="0" xfId="2" applyFont="1" applyFill="1" applyBorder="1" applyAlignment="1">
      <alignment horizontal="center"/>
    </xf>
    <xf numFmtId="164" fontId="5" fillId="0" borderId="0" xfId="1" applyNumberFormat="1" applyFont="1" applyFill="1" applyBorder="1"/>
    <xf numFmtId="0" fontId="6" fillId="0" borderId="1" xfId="4" applyFont="1" applyFill="1" applyBorder="1"/>
    <xf numFmtId="0" fontId="7" fillId="0" borderId="0" xfId="4" applyFont="1" applyFill="1" applyBorder="1" applyAlignment="1">
      <alignment horizontal="center"/>
    </xf>
    <xf numFmtId="0" fontId="6" fillId="0" borderId="0" xfId="4" applyFont="1" applyFill="1"/>
    <xf numFmtId="164" fontId="6" fillId="0" borderId="0" xfId="1" applyNumberFormat="1" applyFont="1" applyFill="1" applyBorder="1" applyAlignment="1"/>
    <xf numFmtId="44" fontId="6" fillId="0" borderId="0" xfId="4" applyNumberFormat="1" applyFont="1" applyFill="1"/>
    <xf numFmtId="14" fontId="7" fillId="0" borderId="1" xfId="2" applyNumberFormat="1" applyFont="1" applyFill="1" applyBorder="1" applyAlignment="1">
      <alignment horizontal="left"/>
    </xf>
    <xf numFmtId="0" fontId="9" fillId="0" borderId="0" xfId="0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4" fontId="7" fillId="0" borderId="1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38" fontId="6" fillId="0" borderId="2" xfId="1" applyNumberFormat="1" applyFont="1" applyFill="1" applyBorder="1"/>
    <xf numFmtId="38" fontId="6" fillId="0" borderId="2" xfId="1" applyNumberFormat="1" applyFont="1" applyFill="1" applyBorder="1" applyAlignment="1"/>
    <xf numFmtId="0" fontId="11" fillId="0" borderId="0" xfId="2" applyFont="1" applyFill="1" applyBorder="1" applyAlignment="1">
      <alignment horizontal="center"/>
    </xf>
    <xf numFmtId="0" fontId="12" fillId="0" borderId="0" xfId="0" applyFont="1" applyFill="1" applyBorder="1"/>
    <xf numFmtId="164" fontId="12" fillId="0" borderId="0" xfId="0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center"/>
    </xf>
  </cellXfs>
  <cellStyles count="5">
    <cellStyle name="Comma" xfId="1" builtinId="3"/>
    <cellStyle name="Currency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217"/>
  <sheetViews>
    <sheetView tabSelected="1" zoomScaleNormal="100" workbookViewId="0">
      <selection activeCell="J17" sqref="J17"/>
    </sheetView>
  </sheetViews>
  <sheetFormatPr defaultColWidth="9.109375" defaultRowHeight="13.8" x14ac:dyDescent="0.3"/>
  <cols>
    <col min="1" max="1" width="6.44140625" style="2" customWidth="1"/>
    <col min="2" max="2" width="39.109375" style="2" bestFit="1" customWidth="1"/>
    <col min="3" max="3" width="13.5546875" style="35" bestFit="1" customWidth="1"/>
    <col min="4" max="4" width="4.88671875" style="2" customWidth="1"/>
    <col min="5" max="5" width="7.5546875" style="2" customWidth="1"/>
    <col min="6" max="6" width="37.33203125" style="2" customWidth="1"/>
    <col min="7" max="7" width="15.5546875" style="35" bestFit="1" customWidth="1"/>
    <col min="8" max="8" width="12.44140625" style="2" bestFit="1" customWidth="1"/>
    <col min="9" max="9" width="10" style="2" bestFit="1" customWidth="1"/>
    <col min="10" max="16384" width="9.109375" style="2"/>
  </cols>
  <sheetData>
    <row r="1" spans="1:17" s="1" customFormat="1" ht="15.6" x14ac:dyDescent="0.3">
      <c r="A1" s="54" t="s">
        <v>0</v>
      </c>
      <c r="B1" s="54"/>
      <c r="C1" s="54"/>
      <c r="D1" s="54"/>
      <c r="E1" s="54"/>
      <c r="F1" s="54"/>
      <c r="G1" s="54"/>
    </row>
    <row r="2" spans="1:17" ht="15.6" x14ac:dyDescent="0.3">
      <c r="A2" s="54" t="s">
        <v>161</v>
      </c>
      <c r="B2" s="54"/>
      <c r="C2" s="54"/>
      <c r="D2" s="54"/>
      <c r="E2" s="54"/>
      <c r="F2" s="54"/>
      <c r="G2" s="54"/>
    </row>
    <row r="3" spans="1:17" ht="15.6" x14ac:dyDescent="0.3">
      <c r="A3" s="48"/>
      <c r="B3" s="48"/>
      <c r="C3" s="48"/>
      <c r="D3" s="51" t="s">
        <v>159</v>
      </c>
      <c r="E3" s="48"/>
      <c r="F3" s="48"/>
      <c r="G3" s="48"/>
    </row>
    <row r="4" spans="1:17" ht="14.4" thickBot="1" x14ac:dyDescent="0.35">
      <c r="A4" s="3"/>
      <c r="B4" s="41"/>
      <c r="C4" s="4"/>
      <c r="D4" s="5"/>
      <c r="E4" s="3"/>
      <c r="F4" s="3"/>
      <c r="G4" s="6"/>
    </row>
    <row r="5" spans="1:17" ht="14.4" thickTop="1" x14ac:dyDescent="0.3">
      <c r="A5" s="7" t="s">
        <v>1</v>
      </c>
      <c r="B5" s="8"/>
      <c r="C5" s="9" t="s">
        <v>148</v>
      </c>
      <c r="D5" s="8"/>
      <c r="E5" s="10" t="s">
        <v>2</v>
      </c>
      <c r="F5" s="10"/>
      <c r="G5" s="9"/>
      <c r="O5" s="11"/>
      <c r="P5" s="11"/>
      <c r="Q5" s="12"/>
    </row>
    <row r="6" spans="1:17" x14ac:dyDescent="0.3">
      <c r="A6" s="8">
        <v>6999</v>
      </c>
      <c r="B6" s="8" t="s">
        <v>3</v>
      </c>
      <c r="C6" s="9">
        <v>11000000</v>
      </c>
      <c r="D6" s="8"/>
      <c r="E6" s="8">
        <v>6999</v>
      </c>
      <c r="F6" s="8" t="s">
        <v>3</v>
      </c>
      <c r="G6" s="9">
        <v>2500000</v>
      </c>
      <c r="O6" s="7"/>
      <c r="P6" s="7"/>
      <c r="Q6" s="12"/>
    </row>
    <row r="7" spans="1:17" x14ac:dyDescent="0.3">
      <c r="A7" s="8">
        <v>7001</v>
      </c>
      <c r="B7" s="8" t="s">
        <v>4</v>
      </c>
      <c r="C7" s="9">
        <v>290000</v>
      </c>
      <c r="D7" s="8"/>
      <c r="E7" s="8">
        <v>7501</v>
      </c>
      <c r="F7" s="8" t="s">
        <v>5</v>
      </c>
      <c r="G7" s="9">
        <v>21500</v>
      </c>
      <c r="O7" s="8"/>
      <c r="P7" s="8"/>
      <c r="Q7" s="12"/>
    </row>
    <row r="8" spans="1:17" x14ac:dyDescent="0.3">
      <c r="A8" s="8">
        <v>7003</v>
      </c>
      <c r="B8" s="8" t="s">
        <v>6</v>
      </c>
      <c r="C8" s="9">
        <v>663000</v>
      </c>
      <c r="D8" s="8"/>
      <c r="E8" s="8">
        <v>8301</v>
      </c>
      <c r="F8" s="8" t="s">
        <v>7</v>
      </c>
      <c r="G8" s="9">
        <v>4800000</v>
      </c>
      <c r="O8" s="8"/>
      <c r="P8" s="8"/>
      <c r="Q8" s="12"/>
    </row>
    <row r="9" spans="1:17" x14ac:dyDescent="0.3">
      <c r="A9" s="8">
        <v>7004</v>
      </c>
      <c r="B9" s="8" t="s">
        <v>8</v>
      </c>
      <c r="C9" s="9">
        <v>1020000</v>
      </c>
      <c r="D9" s="8"/>
      <c r="E9" s="8">
        <v>8703</v>
      </c>
      <c r="F9" s="8" t="s">
        <v>53</v>
      </c>
      <c r="G9" s="9">
        <v>2550</v>
      </c>
      <c r="L9" s="43"/>
      <c r="O9" s="8"/>
      <c r="P9" s="8"/>
      <c r="Q9" s="12"/>
    </row>
    <row r="10" spans="1:17" x14ac:dyDescent="0.3">
      <c r="A10" s="8">
        <v>7005</v>
      </c>
      <c r="B10" s="8" t="s">
        <v>9</v>
      </c>
      <c r="C10" s="9">
        <v>175000</v>
      </c>
      <c r="D10" s="8"/>
      <c r="E10" s="8">
        <v>8722</v>
      </c>
      <c r="F10" s="8" t="s">
        <v>10</v>
      </c>
      <c r="G10" s="9">
        <v>200000</v>
      </c>
      <c r="L10" s="43"/>
      <c r="O10" s="8"/>
      <c r="P10" s="8"/>
      <c r="Q10" s="13"/>
    </row>
    <row r="11" spans="1:17" x14ac:dyDescent="0.3">
      <c r="A11" s="8">
        <v>7013</v>
      </c>
      <c r="B11" s="8" t="s">
        <v>154</v>
      </c>
      <c r="C11" s="9">
        <v>54820</v>
      </c>
      <c r="D11" s="8"/>
      <c r="E11" s="8">
        <v>8751</v>
      </c>
      <c r="F11" s="8" t="s">
        <v>60</v>
      </c>
      <c r="G11" s="9">
        <v>125000</v>
      </c>
      <c r="L11" s="43"/>
      <c r="O11" s="8"/>
      <c r="P11" s="8"/>
      <c r="Q11" s="16"/>
    </row>
    <row r="12" spans="1:17" x14ac:dyDescent="0.3">
      <c r="A12" s="8">
        <v>7018</v>
      </c>
      <c r="B12" s="8" t="s">
        <v>11</v>
      </c>
      <c r="C12" s="9">
        <v>9000</v>
      </c>
      <c r="D12" s="8"/>
      <c r="E12" s="14">
        <v>9905</v>
      </c>
      <c r="F12" s="14" t="s">
        <v>12</v>
      </c>
      <c r="G12" s="15">
        <v>-2900</v>
      </c>
      <c r="L12" s="43"/>
      <c r="Q12" s="18"/>
    </row>
    <row r="13" spans="1:17" x14ac:dyDescent="0.3">
      <c r="A13" s="8">
        <v>7020</v>
      </c>
      <c r="B13" s="8" t="s">
        <v>13</v>
      </c>
      <c r="C13" s="9">
        <v>4800</v>
      </c>
      <c r="D13" s="8"/>
      <c r="E13" s="8"/>
      <c r="F13" s="8"/>
      <c r="G13" s="17">
        <f>SUM(G6:G12)</f>
        <v>7646150</v>
      </c>
      <c r="L13" s="43"/>
      <c r="O13" s="21"/>
      <c r="P13" s="21"/>
      <c r="Q13" s="12"/>
    </row>
    <row r="14" spans="1:17" ht="14.4" thickBot="1" x14ac:dyDescent="0.35">
      <c r="A14" s="8">
        <v>7050</v>
      </c>
      <c r="B14" s="8" t="s">
        <v>147</v>
      </c>
      <c r="C14" s="9">
        <v>1200</v>
      </c>
      <c r="D14" s="8"/>
      <c r="E14" s="19"/>
      <c r="F14" s="19"/>
      <c r="G14" s="20"/>
      <c r="L14" s="43"/>
      <c r="O14" s="11"/>
      <c r="P14" s="11"/>
      <c r="Q14" s="12"/>
    </row>
    <row r="15" spans="1:17" ht="14.4" thickTop="1" x14ac:dyDescent="0.3">
      <c r="A15" s="8">
        <v>7111</v>
      </c>
      <c r="B15" s="8" t="s">
        <v>55</v>
      </c>
      <c r="C15" s="9">
        <v>80000</v>
      </c>
      <c r="D15" s="8"/>
      <c r="E15" s="7" t="s">
        <v>15</v>
      </c>
      <c r="F15" s="7"/>
      <c r="G15" s="22"/>
      <c r="J15" s="2" t="s">
        <v>148</v>
      </c>
      <c r="L15" s="43"/>
      <c r="O15" s="11"/>
      <c r="P15" s="11"/>
      <c r="Q15" s="12"/>
    </row>
    <row r="16" spans="1:17" x14ac:dyDescent="0.3">
      <c r="A16" s="8">
        <v>7201</v>
      </c>
      <c r="B16" s="8" t="s">
        <v>14</v>
      </c>
      <c r="C16" s="9">
        <v>12450000</v>
      </c>
      <c r="D16" s="8"/>
      <c r="E16" s="8">
        <v>6999</v>
      </c>
      <c r="F16" s="8" t="s">
        <v>3</v>
      </c>
      <c r="G16" s="9">
        <v>10000</v>
      </c>
      <c r="J16" s="2" t="s">
        <v>148</v>
      </c>
      <c r="O16" s="11"/>
      <c r="P16" s="11"/>
      <c r="Q16" s="12"/>
    </row>
    <row r="17" spans="1:17" x14ac:dyDescent="0.3">
      <c r="A17" s="8">
        <v>7202</v>
      </c>
      <c r="B17" s="8" t="s">
        <v>16</v>
      </c>
      <c r="C17" s="9">
        <v>300000</v>
      </c>
      <c r="D17" s="8"/>
      <c r="E17" s="8">
        <v>7501</v>
      </c>
      <c r="F17" s="8" t="s">
        <v>5</v>
      </c>
      <c r="G17" s="9">
        <v>220</v>
      </c>
      <c r="J17" s="2" t="s">
        <v>148</v>
      </c>
      <c r="O17" s="11"/>
      <c r="P17" s="11"/>
      <c r="Q17" s="12"/>
    </row>
    <row r="18" spans="1:17" x14ac:dyDescent="0.3">
      <c r="A18" s="8">
        <v>7203</v>
      </c>
      <c r="B18" s="8" t="s">
        <v>17</v>
      </c>
      <c r="C18" s="9">
        <v>310000</v>
      </c>
      <c r="D18" s="8"/>
      <c r="E18" s="8">
        <v>8703</v>
      </c>
      <c r="F18" s="8" t="s">
        <v>53</v>
      </c>
      <c r="G18" s="9">
        <v>3</v>
      </c>
      <c r="O18" s="11"/>
      <c r="P18" s="11"/>
      <c r="Q18" s="12"/>
    </row>
    <row r="19" spans="1:17" x14ac:dyDescent="0.3">
      <c r="A19" s="8">
        <v>7206</v>
      </c>
      <c r="B19" s="8" t="s">
        <v>18</v>
      </c>
      <c r="C19" s="9">
        <v>400000</v>
      </c>
      <c r="D19" s="8"/>
      <c r="E19" s="8">
        <v>8807</v>
      </c>
      <c r="F19" s="8" t="s">
        <v>19</v>
      </c>
      <c r="G19" s="9">
        <v>292115</v>
      </c>
      <c r="L19" s="43"/>
      <c r="O19" s="11"/>
      <c r="P19" s="11"/>
      <c r="Q19" s="13"/>
    </row>
    <row r="20" spans="1:17" x14ac:dyDescent="0.3">
      <c r="A20" s="8">
        <v>7210</v>
      </c>
      <c r="B20" s="8" t="s">
        <v>156</v>
      </c>
      <c r="C20" s="9">
        <v>50000</v>
      </c>
      <c r="D20" s="8"/>
      <c r="E20" s="14">
        <v>9905</v>
      </c>
      <c r="F20" s="14" t="s">
        <v>12</v>
      </c>
      <c r="G20" s="15">
        <v>-4</v>
      </c>
      <c r="O20" s="23"/>
      <c r="P20" s="23"/>
      <c r="Q20" s="16"/>
    </row>
    <row r="21" spans="1:17" x14ac:dyDescent="0.3">
      <c r="A21" s="8">
        <v>7211</v>
      </c>
      <c r="B21" s="8" t="s">
        <v>20</v>
      </c>
      <c r="C21" s="9">
        <v>2950</v>
      </c>
      <c r="D21" s="8"/>
      <c r="E21" s="8"/>
      <c r="F21" s="8"/>
      <c r="G21" s="17">
        <f>SUM(G16:G20)</f>
        <v>302334</v>
      </c>
      <c r="Q21" s="18"/>
    </row>
    <row r="22" spans="1:17" ht="14.4" thickBot="1" x14ac:dyDescent="0.35">
      <c r="A22" s="8">
        <v>7213</v>
      </c>
      <c r="B22" s="8" t="s">
        <v>151</v>
      </c>
      <c r="C22" s="9">
        <v>50000</v>
      </c>
      <c r="D22" s="8"/>
      <c r="E22" s="19"/>
      <c r="F22" s="19"/>
      <c r="G22" s="20"/>
      <c r="O22" s="7"/>
      <c r="P22" s="24"/>
      <c r="Q22" s="12"/>
    </row>
    <row r="23" spans="1:17" ht="14.4" thickTop="1" x14ac:dyDescent="0.3">
      <c r="A23" s="8">
        <v>7217</v>
      </c>
      <c r="B23" s="8" t="s">
        <v>21</v>
      </c>
      <c r="C23" s="9">
        <v>50000</v>
      </c>
      <c r="D23" s="8"/>
      <c r="E23" s="7" t="s">
        <v>23</v>
      </c>
      <c r="F23" s="7"/>
      <c r="G23" s="17"/>
      <c r="O23" s="8"/>
      <c r="P23" s="8"/>
      <c r="Q23" s="12"/>
    </row>
    <row r="24" spans="1:17" x14ac:dyDescent="0.3">
      <c r="A24" s="8">
        <v>7218</v>
      </c>
      <c r="B24" s="8" t="s">
        <v>22</v>
      </c>
      <c r="C24" s="9">
        <v>305000</v>
      </c>
      <c r="D24" s="8"/>
      <c r="E24" s="8">
        <v>6999</v>
      </c>
      <c r="F24" s="8" t="s">
        <v>3</v>
      </c>
      <c r="G24" s="9">
        <v>3350000</v>
      </c>
      <c r="O24" s="8"/>
      <c r="P24" s="8"/>
      <c r="Q24" s="12"/>
    </row>
    <row r="25" spans="1:17" x14ac:dyDescent="0.3">
      <c r="A25" s="8">
        <v>7250</v>
      </c>
      <c r="B25" s="8" t="s">
        <v>52</v>
      </c>
      <c r="C25" s="9">
        <v>405000</v>
      </c>
      <c r="D25" s="8"/>
      <c r="E25" s="8">
        <v>7702</v>
      </c>
      <c r="F25" s="8" t="s">
        <v>25</v>
      </c>
      <c r="G25" s="9">
        <v>3302030</v>
      </c>
      <c r="O25" s="8"/>
      <c r="P25" s="8"/>
      <c r="Q25" s="12"/>
    </row>
    <row r="26" spans="1:17" x14ac:dyDescent="0.3">
      <c r="A26" s="8">
        <v>7301</v>
      </c>
      <c r="B26" s="24" t="s">
        <v>24</v>
      </c>
      <c r="C26" s="9">
        <v>4666500</v>
      </c>
      <c r="D26" s="8"/>
      <c r="E26" s="8">
        <v>7004</v>
      </c>
      <c r="F26" s="8" t="s">
        <v>8</v>
      </c>
      <c r="G26" s="9">
        <v>136000</v>
      </c>
      <c r="I26" s="9"/>
      <c r="O26" s="8"/>
      <c r="P26" s="8"/>
      <c r="Q26" s="13"/>
    </row>
    <row r="27" spans="1:17" x14ac:dyDescent="0.3">
      <c r="A27" s="8">
        <v>7407</v>
      </c>
      <c r="B27" s="8" t="s">
        <v>140</v>
      </c>
      <c r="C27" s="9">
        <v>40000</v>
      </c>
      <c r="D27" s="8"/>
      <c r="E27" s="8">
        <v>7006</v>
      </c>
      <c r="F27" s="8" t="s">
        <v>28</v>
      </c>
      <c r="G27" s="9">
        <v>220000</v>
      </c>
      <c r="O27" s="8"/>
      <c r="P27" s="8"/>
      <c r="Q27" s="16"/>
    </row>
    <row r="28" spans="1:17" x14ac:dyDescent="0.3">
      <c r="A28" s="8">
        <v>7489</v>
      </c>
      <c r="B28" s="8" t="s">
        <v>26</v>
      </c>
      <c r="C28" s="9">
        <v>97000</v>
      </c>
      <c r="D28" s="8"/>
      <c r="E28" s="8">
        <v>7023</v>
      </c>
      <c r="F28" s="8" t="s">
        <v>30</v>
      </c>
      <c r="G28" s="9">
        <v>1650000</v>
      </c>
      <c r="O28" s="8"/>
      <c r="P28" s="8"/>
      <c r="Q28" s="12"/>
    </row>
    <row r="29" spans="1:17" x14ac:dyDescent="0.3">
      <c r="A29" s="8">
        <v>7490</v>
      </c>
      <c r="B29" s="8" t="s">
        <v>27</v>
      </c>
      <c r="C29" s="9">
        <v>31000</v>
      </c>
      <c r="D29" s="8"/>
      <c r="E29" s="8">
        <v>7101</v>
      </c>
      <c r="F29" s="8" t="s">
        <v>32</v>
      </c>
      <c r="G29" s="9">
        <v>50</v>
      </c>
      <c r="O29" s="21"/>
      <c r="P29" s="21"/>
      <c r="Q29" s="25"/>
    </row>
    <row r="30" spans="1:17" x14ac:dyDescent="0.3">
      <c r="A30" s="8">
        <v>7491</v>
      </c>
      <c r="B30" s="8" t="s">
        <v>29</v>
      </c>
      <c r="C30" s="9">
        <v>96100</v>
      </c>
      <c r="D30" s="8"/>
      <c r="E30" s="8">
        <v>7102</v>
      </c>
      <c r="F30" s="8" t="s">
        <v>34</v>
      </c>
      <c r="G30" s="9">
        <v>9500</v>
      </c>
      <c r="O30" s="11"/>
      <c r="P30" s="11"/>
      <c r="Q30" s="12"/>
    </row>
    <row r="31" spans="1:17" x14ac:dyDescent="0.3">
      <c r="A31" s="8">
        <v>7492</v>
      </c>
      <c r="B31" s="8" t="s">
        <v>31</v>
      </c>
      <c r="C31" s="9">
        <v>101200</v>
      </c>
      <c r="D31" s="8"/>
      <c r="E31" s="8">
        <v>7110</v>
      </c>
      <c r="F31" s="8" t="s">
        <v>36</v>
      </c>
      <c r="G31" s="9">
        <v>61347</v>
      </c>
      <c r="O31" s="11"/>
      <c r="P31" s="11"/>
      <c r="Q31" s="12"/>
    </row>
    <row r="32" spans="1:17" x14ac:dyDescent="0.3">
      <c r="A32" s="8">
        <v>7493</v>
      </c>
      <c r="B32" s="8" t="s">
        <v>33</v>
      </c>
      <c r="C32" s="9">
        <v>96500</v>
      </c>
      <c r="D32" s="8"/>
      <c r="E32" s="8">
        <v>7201</v>
      </c>
      <c r="F32" s="8" t="s">
        <v>37</v>
      </c>
      <c r="G32" s="9">
        <v>1295000</v>
      </c>
      <c r="O32" s="11"/>
      <c r="P32" s="11"/>
      <c r="Q32" s="12"/>
    </row>
    <row r="33" spans="1:17" x14ac:dyDescent="0.3">
      <c r="A33" s="8">
        <v>7494</v>
      </c>
      <c r="B33" s="8" t="s">
        <v>35</v>
      </c>
      <c r="C33" s="9">
        <v>1500</v>
      </c>
      <c r="D33" s="8"/>
      <c r="E33" s="8">
        <v>7202</v>
      </c>
      <c r="F33" s="8" t="s">
        <v>39</v>
      </c>
      <c r="G33" s="9">
        <v>35000</v>
      </c>
      <c r="O33" s="11"/>
      <c r="P33" s="11"/>
      <c r="Q33" s="12"/>
    </row>
    <row r="34" spans="1:17" x14ac:dyDescent="0.3">
      <c r="A34" s="8">
        <v>7496</v>
      </c>
      <c r="B34" s="8" t="s">
        <v>131</v>
      </c>
      <c r="C34" s="9">
        <v>20</v>
      </c>
      <c r="D34" s="8"/>
      <c r="E34" s="8">
        <v>7203</v>
      </c>
      <c r="F34" s="8" t="s">
        <v>41</v>
      </c>
      <c r="G34" s="9">
        <v>35000</v>
      </c>
      <c r="O34" s="11"/>
      <c r="P34" s="11"/>
      <c r="Q34" s="16"/>
    </row>
    <row r="35" spans="1:17" x14ac:dyDescent="0.3">
      <c r="A35" s="8">
        <v>7497</v>
      </c>
      <c r="B35" s="8" t="s">
        <v>38</v>
      </c>
      <c r="C35" s="9">
        <v>1500</v>
      </c>
      <c r="D35" s="8"/>
      <c r="E35" s="8">
        <v>7210</v>
      </c>
      <c r="F35" s="8" t="s">
        <v>156</v>
      </c>
      <c r="G35" s="9">
        <v>6500</v>
      </c>
      <c r="O35" s="11"/>
      <c r="P35" s="11"/>
      <c r="Q35" s="11"/>
    </row>
    <row r="36" spans="1:17" x14ac:dyDescent="0.3">
      <c r="A36" s="8">
        <v>7499</v>
      </c>
      <c r="B36" s="8" t="s">
        <v>40</v>
      </c>
      <c r="C36" s="9">
        <v>13750</v>
      </c>
      <c r="D36" s="8"/>
      <c r="E36" s="8">
        <v>7211</v>
      </c>
      <c r="F36" s="8" t="s">
        <v>42</v>
      </c>
      <c r="G36" s="9">
        <v>850</v>
      </c>
      <c r="O36" s="21"/>
      <c r="P36" s="26"/>
      <c r="Q36" s="27"/>
    </row>
    <row r="37" spans="1:17" x14ac:dyDescent="0.3">
      <c r="A37" s="8">
        <v>7501</v>
      </c>
      <c r="B37" s="8" t="s">
        <v>5</v>
      </c>
      <c r="C37" s="9">
        <v>140000</v>
      </c>
      <c r="D37" s="8"/>
      <c r="E37" s="8">
        <v>7213</v>
      </c>
      <c r="F37" s="8" t="s">
        <v>151</v>
      </c>
      <c r="G37" s="9">
        <v>600</v>
      </c>
      <c r="O37" s="11"/>
      <c r="P37" s="11"/>
      <c r="Q37" s="12"/>
    </row>
    <row r="38" spans="1:17" x14ac:dyDescent="0.3">
      <c r="A38" s="8">
        <v>7601</v>
      </c>
      <c r="B38" s="8" t="s">
        <v>43</v>
      </c>
      <c r="C38" s="9">
        <v>39500</v>
      </c>
      <c r="D38" s="8"/>
      <c r="E38" s="8">
        <v>7250</v>
      </c>
      <c r="F38" s="8" t="s">
        <v>104</v>
      </c>
      <c r="G38" s="9">
        <v>43500</v>
      </c>
      <c r="O38" s="11"/>
      <c r="P38" s="11"/>
      <c r="Q38" s="12"/>
    </row>
    <row r="39" spans="1:17" x14ac:dyDescent="0.3">
      <c r="A39" s="8">
        <v>7602</v>
      </c>
      <c r="B39" s="8" t="s">
        <v>44</v>
      </c>
      <c r="C39" s="9">
        <v>555000</v>
      </c>
      <c r="D39" s="8"/>
      <c r="E39" s="8">
        <v>7301</v>
      </c>
      <c r="F39" s="8" t="s">
        <v>24</v>
      </c>
      <c r="G39" s="9">
        <v>3111000</v>
      </c>
      <c r="J39" s="8"/>
      <c r="O39" s="11"/>
      <c r="P39" s="11"/>
      <c r="Q39" s="12"/>
    </row>
    <row r="40" spans="1:17" x14ac:dyDescent="0.3">
      <c r="A40" s="8">
        <v>7603</v>
      </c>
      <c r="B40" s="8" t="s">
        <v>45</v>
      </c>
      <c r="C40" s="9">
        <v>145000</v>
      </c>
      <c r="D40" s="8"/>
      <c r="E40" s="8">
        <v>7501</v>
      </c>
      <c r="F40" s="8" t="s">
        <v>5</v>
      </c>
      <c r="G40" s="9">
        <v>38000</v>
      </c>
      <c r="O40" s="11"/>
      <c r="P40" s="11"/>
      <c r="Q40" s="12"/>
    </row>
    <row r="41" spans="1:17" x14ac:dyDescent="0.3">
      <c r="A41" s="8">
        <v>7607</v>
      </c>
      <c r="B41" s="8" t="s">
        <v>46</v>
      </c>
      <c r="C41" s="9">
        <v>16500</v>
      </c>
      <c r="D41" s="8"/>
      <c r="E41" s="8">
        <v>8101</v>
      </c>
      <c r="F41" s="8" t="s">
        <v>47</v>
      </c>
      <c r="G41" s="9">
        <v>525000</v>
      </c>
      <c r="O41" s="11"/>
      <c r="P41" s="11"/>
      <c r="Q41" s="12"/>
    </row>
    <row r="42" spans="1:17" x14ac:dyDescent="0.3">
      <c r="A42" s="8">
        <v>7906</v>
      </c>
      <c r="B42" s="8" t="s">
        <v>48</v>
      </c>
      <c r="C42" s="9">
        <v>6500</v>
      </c>
      <c r="D42" s="8"/>
      <c r="E42" s="8">
        <v>8703</v>
      </c>
      <c r="F42" s="8" t="s">
        <v>53</v>
      </c>
      <c r="G42" s="9">
        <v>170000</v>
      </c>
      <c r="O42" s="11"/>
      <c r="P42" s="11"/>
      <c r="Q42" s="13"/>
    </row>
    <row r="43" spans="1:17" x14ac:dyDescent="0.3">
      <c r="A43" s="8">
        <v>7907</v>
      </c>
      <c r="B43" s="8" t="s">
        <v>49</v>
      </c>
      <c r="C43" s="9">
        <v>500</v>
      </c>
      <c r="D43" s="8"/>
      <c r="E43" s="8">
        <v>8710</v>
      </c>
      <c r="F43" s="8" t="s">
        <v>50</v>
      </c>
      <c r="G43" s="9">
        <v>1350</v>
      </c>
      <c r="O43" s="11"/>
      <c r="P43" s="11"/>
      <c r="Q43" s="16"/>
    </row>
    <row r="44" spans="1:17" x14ac:dyDescent="0.3">
      <c r="A44" s="8">
        <v>7908</v>
      </c>
      <c r="B44" s="8" t="s">
        <v>141</v>
      </c>
      <c r="C44" s="9">
        <v>500</v>
      </c>
      <c r="D44" s="8"/>
      <c r="E44" s="8">
        <v>8712</v>
      </c>
      <c r="F44" s="8" t="s">
        <v>51</v>
      </c>
      <c r="G44" s="9">
        <v>7000</v>
      </c>
      <c r="Q44" s="18"/>
    </row>
    <row r="45" spans="1:17" x14ac:dyDescent="0.3">
      <c r="A45" s="8">
        <v>8101</v>
      </c>
      <c r="B45" s="8" t="s">
        <v>47</v>
      </c>
      <c r="C45" s="9">
        <v>225000</v>
      </c>
      <c r="D45" s="8"/>
      <c r="E45" s="8">
        <v>8715</v>
      </c>
      <c r="F45" s="8" t="s">
        <v>54</v>
      </c>
      <c r="G45" s="9">
        <v>12000</v>
      </c>
      <c r="O45" s="21"/>
      <c r="P45" s="21"/>
      <c r="Q45" s="21"/>
    </row>
    <row r="46" spans="1:17" x14ac:dyDescent="0.3">
      <c r="A46" s="8">
        <v>8703</v>
      </c>
      <c r="B46" s="8" t="s">
        <v>53</v>
      </c>
      <c r="C46" s="9">
        <v>340000</v>
      </c>
      <c r="D46" s="8"/>
      <c r="E46" s="8">
        <v>8729</v>
      </c>
      <c r="F46" s="8" t="s">
        <v>56</v>
      </c>
      <c r="G46" s="9">
        <v>3500</v>
      </c>
      <c r="O46" s="11"/>
      <c r="P46" s="11"/>
      <c r="Q46" s="12"/>
    </row>
    <row r="47" spans="1:17" x14ac:dyDescent="0.3">
      <c r="A47" s="8">
        <v>8709</v>
      </c>
      <c r="B47" s="8" t="s">
        <v>57</v>
      </c>
      <c r="C47" s="9">
        <v>4800</v>
      </c>
      <c r="D47" s="8"/>
      <c r="E47" s="8">
        <v>8734</v>
      </c>
      <c r="F47" s="8" t="s">
        <v>58</v>
      </c>
      <c r="G47" s="9">
        <v>55000</v>
      </c>
      <c r="O47" s="11"/>
      <c r="P47" s="11"/>
      <c r="Q47" s="12"/>
    </row>
    <row r="48" spans="1:17" x14ac:dyDescent="0.3">
      <c r="A48" s="8">
        <v>8710</v>
      </c>
      <c r="B48" s="8" t="s">
        <v>59</v>
      </c>
      <c r="C48" s="9">
        <v>35000</v>
      </c>
      <c r="D48" s="8"/>
      <c r="E48" s="8">
        <v>8747</v>
      </c>
      <c r="F48" s="8" t="s">
        <v>153</v>
      </c>
      <c r="G48" s="9">
        <v>15000</v>
      </c>
      <c r="O48" s="11"/>
      <c r="P48" s="11"/>
      <c r="Q48" s="12"/>
    </row>
    <row r="49" spans="1:140" x14ac:dyDescent="0.3">
      <c r="A49" s="8">
        <v>8711</v>
      </c>
      <c r="B49" s="8" t="s">
        <v>61</v>
      </c>
      <c r="C49" s="9">
        <v>500</v>
      </c>
      <c r="D49" s="8"/>
      <c r="E49" s="8">
        <v>8751</v>
      </c>
      <c r="F49" s="8" t="s">
        <v>60</v>
      </c>
      <c r="G49" s="9">
        <v>400</v>
      </c>
      <c r="O49" s="11"/>
      <c r="P49" s="11"/>
      <c r="Q49" s="12"/>
    </row>
    <row r="50" spans="1:140" x14ac:dyDescent="0.3">
      <c r="A50" s="8">
        <v>8712</v>
      </c>
      <c r="B50" s="8" t="s">
        <v>51</v>
      </c>
      <c r="C50" s="9">
        <v>1500</v>
      </c>
      <c r="D50" s="8"/>
      <c r="E50" s="8">
        <v>8777</v>
      </c>
      <c r="F50" s="8" t="s">
        <v>62</v>
      </c>
      <c r="G50" s="9">
        <v>20000</v>
      </c>
      <c r="O50" s="11"/>
      <c r="P50" s="11"/>
      <c r="Q50" s="12"/>
    </row>
    <row r="51" spans="1:140" x14ac:dyDescent="0.3">
      <c r="A51" s="8">
        <v>8715</v>
      </c>
      <c r="B51" s="8" t="s">
        <v>54</v>
      </c>
      <c r="C51" s="9">
        <v>15000</v>
      </c>
      <c r="D51" s="8"/>
      <c r="E51" s="14">
        <v>9905</v>
      </c>
      <c r="F51" s="14" t="s">
        <v>63</v>
      </c>
      <c r="G51" s="15">
        <v>-200000</v>
      </c>
      <c r="O51" s="11"/>
      <c r="P51" s="11"/>
      <c r="Q51" s="12"/>
    </row>
    <row r="52" spans="1:140" x14ac:dyDescent="0.3">
      <c r="A52" s="8">
        <v>8719</v>
      </c>
      <c r="B52" s="8" t="s">
        <v>64</v>
      </c>
      <c r="C52" s="9">
        <v>80000</v>
      </c>
      <c r="D52" s="8"/>
      <c r="E52" s="28"/>
      <c r="F52" s="29"/>
      <c r="G52" s="30">
        <f>SUM(G24:G51)</f>
        <v>13903627</v>
      </c>
      <c r="O52" s="11"/>
      <c r="P52" s="11"/>
      <c r="Q52" s="12"/>
    </row>
    <row r="53" spans="1:140" ht="14.4" thickBot="1" x14ac:dyDescent="0.35">
      <c r="A53" s="8">
        <v>8720</v>
      </c>
      <c r="B53" s="8" t="s">
        <v>65</v>
      </c>
      <c r="C53" s="9">
        <v>0</v>
      </c>
      <c r="D53" s="8"/>
      <c r="E53" s="19"/>
      <c r="F53" s="19"/>
      <c r="G53" s="20"/>
      <c r="I53" s="8"/>
      <c r="J53" s="8"/>
      <c r="K53" s="8"/>
      <c r="L53" s="8"/>
      <c r="M53" s="8"/>
      <c r="N53" s="8"/>
      <c r="O53" s="11"/>
      <c r="P53" s="11"/>
      <c r="Q53" s="12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</row>
    <row r="54" spans="1:140" ht="14.4" thickTop="1" x14ac:dyDescent="0.3">
      <c r="A54" s="8">
        <v>8723</v>
      </c>
      <c r="B54" s="8" t="s">
        <v>67</v>
      </c>
      <c r="C54" s="9">
        <v>750</v>
      </c>
      <c r="D54" s="8"/>
      <c r="E54" s="21" t="s">
        <v>66</v>
      </c>
      <c r="F54" s="21"/>
      <c r="G54" s="31"/>
      <c r="I54" s="8"/>
      <c r="J54" s="9" t="s">
        <v>148</v>
      </c>
      <c r="K54" s="8"/>
      <c r="L54" s="8"/>
      <c r="M54" s="8"/>
      <c r="N54" s="8"/>
      <c r="O54" s="11"/>
      <c r="P54" s="11"/>
      <c r="Q54" s="12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</row>
    <row r="55" spans="1:140" x14ac:dyDescent="0.3">
      <c r="A55" s="8">
        <v>8727</v>
      </c>
      <c r="B55" s="8" t="s">
        <v>68</v>
      </c>
      <c r="C55" s="9">
        <v>340000</v>
      </c>
      <c r="D55" s="8"/>
      <c r="E55" s="8">
        <v>6999</v>
      </c>
      <c r="F55" s="8" t="s">
        <v>3</v>
      </c>
      <c r="G55" s="9">
        <v>150000</v>
      </c>
      <c r="I55" s="8"/>
      <c r="J55" s="9" t="s">
        <v>148</v>
      </c>
      <c r="K55" s="8"/>
      <c r="L55" s="8"/>
      <c r="M55" s="8"/>
      <c r="N55" s="8"/>
      <c r="O55" s="11"/>
      <c r="P55" s="11"/>
      <c r="Q55" s="12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</row>
    <row r="56" spans="1:140" x14ac:dyDescent="0.3">
      <c r="A56" s="8">
        <v>8731</v>
      </c>
      <c r="B56" s="8" t="s">
        <v>69</v>
      </c>
      <c r="C56" s="9">
        <v>17000</v>
      </c>
      <c r="D56" s="8"/>
      <c r="E56" s="8">
        <v>7501</v>
      </c>
      <c r="F56" s="8" t="s">
        <v>5</v>
      </c>
      <c r="G56" s="9">
        <v>1600</v>
      </c>
      <c r="I56" s="8"/>
      <c r="J56" s="9" t="s">
        <v>148</v>
      </c>
      <c r="K56" s="8"/>
      <c r="L56" s="8"/>
      <c r="M56" s="8"/>
      <c r="N56" s="8"/>
      <c r="O56" s="11"/>
      <c r="P56" s="11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</row>
    <row r="57" spans="1:140" x14ac:dyDescent="0.3">
      <c r="A57" s="8">
        <v>8735</v>
      </c>
      <c r="B57" s="8" t="s">
        <v>70</v>
      </c>
      <c r="C57" s="9">
        <v>45000</v>
      </c>
      <c r="D57" s="8"/>
      <c r="E57" s="8">
        <v>8751</v>
      </c>
      <c r="F57" s="8" t="s">
        <v>60</v>
      </c>
      <c r="G57" s="9">
        <v>0</v>
      </c>
      <c r="I57" s="8"/>
      <c r="J57" s="9" t="s">
        <v>148</v>
      </c>
      <c r="K57" s="8"/>
      <c r="L57" s="8"/>
      <c r="M57" s="8"/>
      <c r="N57" s="8"/>
      <c r="O57" s="11"/>
      <c r="P57" s="11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</row>
    <row r="58" spans="1:140" x14ac:dyDescent="0.3">
      <c r="A58" s="8">
        <v>8736</v>
      </c>
      <c r="B58" s="8" t="s">
        <v>72</v>
      </c>
      <c r="C58" s="9">
        <v>5000</v>
      </c>
      <c r="D58" s="8"/>
      <c r="E58" s="32">
        <v>8755</v>
      </c>
      <c r="F58" s="32" t="s">
        <v>71</v>
      </c>
      <c r="G58" s="33">
        <v>50000</v>
      </c>
      <c r="I58" s="8"/>
      <c r="J58" s="9" t="s">
        <v>148</v>
      </c>
      <c r="K58" s="8"/>
      <c r="L58" s="8"/>
      <c r="M58" s="8"/>
      <c r="N58" s="8"/>
      <c r="O58" s="11"/>
      <c r="P58" s="11"/>
      <c r="Q58" s="12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</row>
    <row r="59" spans="1:140" x14ac:dyDescent="0.3">
      <c r="A59" s="8">
        <v>8737</v>
      </c>
      <c r="B59" s="8" t="s">
        <v>73</v>
      </c>
      <c r="C59" s="9">
        <v>89000</v>
      </c>
      <c r="D59" s="8"/>
      <c r="E59" s="11"/>
      <c r="F59" s="11"/>
      <c r="G59" s="17">
        <f>SUM(G55:G58)</f>
        <v>201600</v>
      </c>
      <c r="I59" s="8"/>
      <c r="J59" s="9" t="s">
        <v>148</v>
      </c>
      <c r="K59" s="8"/>
      <c r="L59" s="8"/>
      <c r="M59" s="8"/>
      <c r="N59" s="8"/>
      <c r="O59" s="11"/>
      <c r="P59" s="11"/>
      <c r="Q59" s="12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</row>
    <row r="60" spans="1:140" ht="14.4" thickBot="1" x14ac:dyDescent="0.35">
      <c r="A60" s="8">
        <v>8745</v>
      </c>
      <c r="B60" s="8" t="s">
        <v>74</v>
      </c>
      <c r="C60" s="9">
        <v>500</v>
      </c>
      <c r="D60" s="8"/>
      <c r="E60" s="19"/>
      <c r="F60" s="19"/>
      <c r="G60" s="20"/>
      <c r="I60" s="8"/>
      <c r="J60" s="9" t="s">
        <v>148</v>
      </c>
      <c r="K60" s="8"/>
      <c r="L60" s="8"/>
      <c r="M60" s="8"/>
      <c r="N60" s="8"/>
      <c r="O60" s="11"/>
      <c r="P60" s="11"/>
      <c r="Q60" s="12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</row>
    <row r="61" spans="1:140" ht="14.4" thickTop="1" x14ac:dyDescent="0.3">
      <c r="A61" s="8">
        <v>8746</v>
      </c>
      <c r="B61" s="8" t="s">
        <v>76</v>
      </c>
      <c r="C61" s="9">
        <v>20000</v>
      </c>
      <c r="D61" s="8"/>
      <c r="E61" s="21" t="s">
        <v>75</v>
      </c>
      <c r="F61" s="21"/>
      <c r="G61" s="9"/>
      <c r="I61" s="8"/>
      <c r="J61" s="8"/>
      <c r="K61" s="8"/>
      <c r="L61" s="8"/>
      <c r="M61" s="8"/>
      <c r="N61" s="8"/>
      <c r="O61" s="11"/>
      <c r="P61" s="11"/>
      <c r="Q61" s="13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</row>
    <row r="62" spans="1:140" x14ac:dyDescent="0.3">
      <c r="A62" s="8">
        <v>8751</v>
      </c>
      <c r="B62" s="8" t="s">
        <v>60</v>
      </c>
      <c r="C62" s="9">
        <v>40000</v>
      </c>
      <c r="D62" s="8"/>
      <c r="E62" s="11">
        <v>6999</v>
      </c>
      <c r="F62" s="11" t="s">
        <v>3</v>
      </c>
      <c r="G62" s="9">
        <v>500000</v>
      </c>
      <c r="I62" s="8"/>
      <c r="J62" s="8"/>
      <c r="K62" s="8"/>
      <c r="L62" s="8"/>
      <c r="M62" s="8"/>
      <c r="N62" s="8"/>
      <c r="O62" s="11"/>
      <c r="P62" s="11"/>
      <c r="Q62" s="1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</row>
    <row r="63" spans="1:140" x14ac:dyDescent="0.3">
      <c r="A63" s="8">
        <v>8754</v>
      </c>
      <c r="B63" s="8" t="s">
        <v>77</v>
      </c>
      <c r="C63" s="9">
        <v>750</v>
      </c>
      <c r="D63" s="8"/>
      <c r="E63" s="11">
        <v>7501</v>
      </c>
      <c r="F63" s="11" t="s">
        <v>5</v>
      </c>
      <c r="G63" s="9">
        <v>6800</v>
      </c>
    </row>
    <row r="64" spans="1:140" x14ac:dyDescent="0.3">
      <c r="A64" s="8">
        <v>8769</v>
      </c>
      <c r="B64" s="8" t="s">
        <v>78</v>
      </c>
      <c r="C64" s="9">
        <v>10750</v>
      </c>
      <c r="D64" s="8"/>
      <c r="E64" s="11">
        <v>8751</v>
      </c>
      <c r="F64" s="11" t="s">
        <v>60</v>
      </c>
      <c r="G64" s="9">
        <v>45</v>
      </c>
    </row>
    <row r="65" spans="1:7" x14ac:dyDescent="0.3">
      <c r="A65" s="8">
        <v>8815</v>
      </c>
      <c r="B65" s="8" t="s">
        <v>142</v>
      </c>
      <c r="C65" s="9">
        <v>700000</v>
      </c>
      <c r="D65" s="10"/>
      <c r="E65" s="32">
        <v>8855</v>
      </c>
      <c r="F65" s="32" t="s">
        <v>71</v>
      </c>
      <c r="G65" s="33">
        <v>300000</v>
      </c>
    </row>
    <row r="66" spans="1:7" x14ac:dyDescent="0.3">
      <c r="A66" s="8">
        <v>8855</v>
      </c>
      <c r="B66" s="8" t="s">
        <v>80</v>
      </c>
      <c r="C66" s="9">
        <v>60000</v>
      </c>
      <c r="E66" s="11"/>
      <c r="F66" s="11"/>
      <c r="G66" s="17">
        <f>SUM(G62:G65)</f>
        <v>806845</v>
      </c>
    </row>
    <row r="67" spans="1:7" ht="14.4" thickBot="1" x14ac:dyDescent="0.35">
      <c r="A67" s="8">
        <v>8860</v>
      </c>
      <c r="B67" s="8" t="s">
        <v>82</v>
      </c>
      <c r="C67" s="9">
        <v>285000</v>
      </c>
      <c r="E67" s="19"/>
      <c r="F67" s="19"/>
      <c r="G67" s="20"/>
    </row>
    <row r="68" spans="1:7" ht="14.4" thickTop="1" x14ac:dyDescent="0.3">
      <c r="A68" s="8">
        <v>8861</v>
      </c>
      <c r="B68" s="8" t="s">
        <v>83</v>
      </c>
      <c r="C68" s="9">
        <v>1145000</v>
      </c>
      <c r="E68" s="21" t="s">
        <v>79</v>
      </c>
      <c r="F68" s="21"/>
      <c r="G68" s="9"/>
    </row>
    <row r="69" spans="1:7" x14ac:dyDescent="0.3">
      <c r="A69" s="8">
        <v>8862</v>
      </c>
      <c r="B69" s="8" t="s">
        <v>85</v>
      </c>
      <c r="C69" s="9">
        <v>1845000</v>
      </c>
      <c r="E69" s="11">
        <v>6999</v>
      </c>
      <c r="F69" s="11" t="s">
        <v>81</v>
      </c>
      <c r="G69" s="9">
        <v>160000</v>
      </c>
    </row>
    <row r="70" spans="1:7" x14ac:dyDescent="0.3">
      <c r="A70" s="8">
        <v>8864</v>
      </c>
      <c r="B70" s="8" t="s">
        <v>86</v>
      </c>
      <c r="C70" s="9">
        <v>20000</v>
      </c>
      <c r="E70" s="11">
        <v>7501</v>
      </c>
      <c r="F70" s="11" t="s">
        <v>5</v>
      </c>
      <c r="G70" s="9">
        <v>1650</v>
      </c>
    </row>
    <row r="71" spans="1:7" x14ac:dyDescent="0.3">
      <c r="A71" s="14">
        <v>9905</v>
      </c>
      <c r="B71" s="14" t="s">
        <v>63</v>
      </c>
      <c r="C71" s="15">
        <v>-430000</v>
      </c>
      <c r="E71" s="11">
        <v>7602</v>
      </c>
      <c r="F71" s="11" t="s">
        <v>84</v>
      </c>
      <c r="G71" s="9">
        <v>29000</v>
      </c>
    </row>
    <row r="72" spans="1:7" x14ac:dyDescent="0.3">
      <c r="A72" s="10"/>
      <c r="B72" s="34"/>
      <c r="C72" s="17">
        <f>SUM(C6:C71)</f>
        <v>38564890</v>
      </c>
      <c r="E72" s="11">
        <v>8703</v>
      </c>
      <c r="F72" s="8" t="s">
        <v>53</v>
      </c>
      <c r="G72" s="9">
        <v>465</v>
      </c>
    </row>
    <row r="73" spans="1:7" x14ac:dyDescent="0.3">
      <c r="E73" s="32">
        <v>9905</v>
      </c>
      <c r="F73" s="14" t="s">
        <v>63</v>
      </c>
      <c r="G73" s="15">
        <v>-600</v>
      </c>
    </row>
    <row r="74" spans="1:7" x14ac:dyDescent="0.3">
      <c r="E74" s="11"/>
      <c r="F74" s="11"/>
      <c r="G74" s="17">
        <f>SUM(G69:G73)</f>
        <v>190515</v>
      </c>
    </row>
    <row r="75" spans="1:7" x14ac:dyDescent="0.3">
      <c r="E75" s="11"/>
      <c r="F75" s="11"/>
      <c r="G75" s="17"/>
    </row>
    <row r="76" spans="1:7" x14ac:dyDescent="0.3">
      <c r="E76" s="11"/>
      <c r="F76" s="11"/>
      <c r="G76" s="17"/>
    </row>
    <row r="77" spans="1:7" x14ac:dyDescent="0.3">
      <c r="E77" s="11"/>
      <c r="F77" s="11"/>
      <c r="G77" s="17"/>
    </row>
    <row r="78" spans="1:7" ht="14.4" thickBot="1" x14ac:dyDescent="0.35">
      <c r="A78" s="19"/>
      <c r="B78" s="19"/>
      <c r="C78" s="20"/>
      <c r="E78" s="11"/>
      <c r="F78" s="11"/>
      <c r="G78" s="17"/>
    </row>
    <row r="79" spans="1:7" ht="15" thickTop="1" thickBot="1" x14ac:dyDescent="0.35">
      <c r="A79" s="23" t="s">
        <v>87</v>
      </c>
      <c r="B79" s="11"/>
      <c r="C79" s="17"/>
      <c r="E79" s="19"/>
      <c r="F79" s="19"/>
      <c r="G79" s="20"/>
    </row>
    <row r="80" spans="1:7" ht="14.4" thickTop="1" x14ac:dyDescent="0.3">
      <c r="A80" s="11">
        <v>6999</v>
      </c>
      <c r="B80" s="11" t="s">
        <v>3</v>
      </c>
      <c r="C80" s="9">
        <v>120000</v>
      </c>
      <c r="E80" s="21" t="s">
        <v>88</v>
      </c>
      <c r="F80" s="26"/>
      <c r="G80" s="9"/>
    </row>
    <row r="81" spans="1:9" x14ac:dyDescent="0.3">
      <c r="A81" s="11">
        <v>7016</v>
      </c>
      <c r="B81" s="11" t="s">
        <v>146</v>
      </c>
      <c r="C81" s="9">
        <v>70950</v>
      </c>
      <c r="E81" s="26">
        <v>6999</v>
      </c>
      <c r="F81" s="26" t="s">
        <v>3</v>
      </c>
      <c r="G81" s="9">
        <v>600000</v>
      </c>
      <c r="H81" s="11"/>
    </row>
    <row r="82" spans="1:9" x14ac:dyDescent="0.3">
      <c r="A82" s="32">
        <v>7501</v>
      </c>
      <c r="B82" s="32" t="s">
        <v>5</v>
      </c>
      <c r="C82" s="33">
        <v>1350</v>
      </c>
      <c r="E82" s="11">
        <v>7301</v>
      </c>
      <c r="F82" s="11" t="s">
        <v>24</v>
      </c>
      <c r="G82" s="9">
        <v>10475000</v>
      </c>
    </row>
    <row r="83" spans="1:9" x14ac:dyDescent="0.3">
      <c r="A83" s="11"/>
      <c r="B83" s="11"/>
      <c r="C83" s="17">
        <f>SUM(C80:C82)</f>
        <v>192300</v>
      </c>
      <c r="E83" s="11">
        <v>7411</v>
      </c>
      <c r="F83" s="11" t="s">
        <v>143</v>
      </c>
      <c r="G83" s="9">
        <v>500000</v>
      </c>
    </row>
    <row r="84" spans="1:9" ht="14.4" thickBot="1" x14ac:dyDescent="0.35">
      <c r="A84" s="19"/>
      <c r="B84" s="19"/>
      <c r="C84" s="20"/>
      <c r="E84" s="11">
        <v>7501</v>
      </c>
      <c r="F84" s="11" t="s">
        <v>5</v>
      </c>
      <c r="G84" s="9">
        <v>5000</v>
      </c>
    </row>
    <row r="85" spans="1:9" ht="14.4" thickTop="1" x14ac:dyDescent="0.3">
      <c r="A85" s="21" t="s">
        <v>90</v>
      </c>
      <c r="E85" s="11">
        <v>7801</v>
      </c>
      <c r="F85" s="11" t="s">
        <v>89</v>
      </c>
      <c r="G85" s="9">
        <v>355000</v>
      </c>
      <c r="I85" s="42"/>
    </row>
    <row r="86" spans="1:9" x14ac:dyDescent="0.3">
      <c r="A86" s="11">
        <v>6999</v>
      </c>
      <c r="B86" s="11" t="s">
        <v>3</v>
      </c>
      <c r="C86" s="9">
        <v>580000</v>
      </c>
      <c r="E86" s="11">
        <v>7802</v>
      </c>
      <c r="F86" s="11" t="s">
        <v>91</v>
      </c>
      <c r="G86" s="9">
        <v>1600000</v>
      </c>
    </row>
    <row r="87" spans="1:9" x14ac:dyDescent="0.3">
      <c r="A87" s="11">
        <v>7501</v>
      </c>
      <c r="B87" s="11" t="s">
        <v>5</v>
      </c>
      <c r="C87" s="9">
        <v>5500</v>
      </c>
      <c r="E87" s="11">
        <v>7803</v>
      </c>
      <c r="F87" s="11" t="s">
        <v>144</v>
      </c>
      <c r="G87" s="9">
        <v>565000</v>
      </c>
    </row>
    <row r="88" spans="1:9" x14ac:dyDescent="0.3">
      <c r="A88" s="11">
        <v>7601</v>
      </c>
      <c r="B88" s="11" t="s">
        <v>43</v>
      </c>
      <c r="C88" s="9">
        <v>115000</v>
      </c>
      <c r="E88" s="11">
        <v>7804</v>
      </c>
      <c r="F88" s="11" t="s">
        <v>92</v>
      </c>
      <c r="G88" s="9">
        <v>1100000</v>
      </c>
    </row>
    <row r="89" spans="1:9" x14ac:dyDescent="0.3">
      <c r="A89" s="11">
        <v>8703</v>
      </c>
      <c r="B89" s="8" t="s">
        <v>53</v>
      </c>
      <c r="C89" s="9">
        <v>2000</v>
      </c>
      <c r="E89" s="11">
        <v>7806</v>
      </c>
      <c r="F89" s="11" t="s">
        <v>93</v>
      </c>
      <c r="G89" s="9">
        <v>200000</v>
      </c>
    </row>
    <row r="90" spans="1:9" x14ac:dyDescent="0.3">
      <c r="A90" s="32">
        <v>9905</v>
      </c>
      <c r="B90" s="32" t="s">
        <v>63</v>
      </c>
      <c r="C90" s="15">
        <v>-2500</v>
      </c>
      <c r="E90" s="11">
        <v>7850</v>
      </c>
      <c r="F90" s="11" t="s">
        <v>150</v>
      </c>
      <c r="G90" s="9">
        <v>145000</v>
      </c>
    </row>
    <row r="91" spans="1:9" x14ac:dyDescent="0.3">
      <c r="A91" s="11"/>
      <c r="B91" s="11"/>
      <c r="C91" s="17">
        <f>SUM(C86:C90)</f>
        <v>700000</v>
      </c>
      <c r="E91" s="11">
        <v>7852</v>
      </c>
      <c r="F91" s="11" t="s">
        <v>149</v>
      </c>
      <c r="G91" s="9">
        <v>45000</v>
      </c>
    </row>
    <row r="92" spans="1:9" ht="14.4" thickBot="1" x14ac:dyDescent="0.35">
      <c r="A92" s="36"/>
      <c r="B92" s="36"/>
      <c r="C92" s="6"/>
      <c r="E92" s="11">
        <v>8703</v>
      </c>
      <c r="F92" s="8" t="s">
        <v>53</v>
      </c>
      <c r="G92" s="9">
        <v>185000</v>
      </c>
    </row>
    <row r="93" spans="1:9" ht="14.4" thickTop="1" x14ac:dyDescent="0.3">
      <c r="A93" s="21" t="s">
        <v>95</v>
      </c>
      <c r="B93" s="21"/>
      <c r="C93" s="22" t="s">
        <v>148</v>
      </c>
      <c r="E93" s="11">
        <v>8713</v>
      </c>
      <c r="F93" s="11" t="s">
        <v>94</v>
      </c>
      <c r="G93" s="9">
        <v>15000</v>
      </c>
    </row>
    <row r="94" spans="1:9" x14ac:dyDescent="0.3">
      <c r="A94" s="11">
        <v>6999</v>
      </c>
      <c r="B94" s="11" t="s">
        <v>3</v>
      </c>
      <c r="C94" s="9">
        <v>995000</v>
      </c>
      <c r="E94" s="11">
        <v>8715</v>
      </c>
      <c r="F94" s="11" t="s">
        <v>54</v>
      </c>
      <c r="G94" s="9">
        <v>15000</v>
      </c>
    </row>
    <row r="95" spans="1:9" x14ac:dyDescent="0.3">
      <c r="A95" s="11">
        <v>7501</v>
      </c>
      <c r="B95" s="11" t="s">
        <v>5</v>
      </c>
      <c r="C95" s="9">
        <v>12000</v>
      </c>
      <c r="E95" s="11">
        <v>8727</v>
      </c>
      <c r="F95" s="11" t="s">
        <v>68</v>
      </c>
      <c r="G95" s="9">
        <v>130000</v>
      </c>
    </row>
    <row r="96" spans="1:9" x14ac:dyDescent="0.3">
      <c r="A96" s="11">
        <v>7602</v>
      </c>
      <c r="B96" s="11" t="s">
        <v>84</v>
      </c>
      <c r="C96" s="9">
        <v>1520000</v>
      </c>
      <c r="E96" s="11">
        <v>8751</v>
      </c>
      <c r="F96" s="11" t="s">
        <v>60</v>
      </c>
      <c r="G96" s="9">
        <v>2000</v>
      </c>
    </row>
    <row r="97" spans="1:10" x14ac:dyDescent="0.3">
      <c r="A97" s="11">
        <v>8703</v>
      </c>
      <c r="B97" s="8" t="s">
        <v>53</v>
      </c>
      <c r="C97" s="9">
        <v>25000</v>
      </c>
      <c r="E97" s="32">
        <v>9905</v>
      </c>
      <c r="F97" s="14" t="s">
        <v>63</v>
      </c>
      <c r="G97" s="15">
        <v>-215000</v>
      </c>
    </row>
    <row r="98" spans="1:10" x14ac:dyDescent="0.3">
      <c r="A98" s="11">
        <v>8715</v>
      </c>
      <c r="B98" s="11" t="s">
        <v>96</v>
      </c>
      <c r="C98" s="9">
        <v>30</v>
      </c>
      <c r="E98" s="23"/>
      <c r="F98" s="37"/>
      <c r="G98" s="17">
        <f>SUM(G81:G97)</f>
        <v>15722000</v>
      </c>
    </row>
    <row r="99" spans="1:10" x14ac:dyDescent="0.3">
      <c r="A99" s="11">
        <v>8751</v>
      </c>
      <c r="B99" s="11" t="s">
        <v>60</v>
      </c>
      <c r="C99" s="9">
        <v>20</v>
      </c>
      <c r="E99" s="11"/>
      <c r="F99" s="11"/>
      <c r="G99" s="9"/>
    </row>
    <row r="100" spans="1:10" ht="14.4" thickBot="1" x14ac:dyDescent="0.35">
      <c r="A100" s="32">
        <v>9905</v>
      </c>
      <c r="B100" s="32" t="s">
        <v>63</v>
      </c>
      <c r="C100" s="15">
        <v>-31000</v>
      </c>
      <c r="E100" s="19"/>
      <c r="F100" s="19"/>
      <c r="G100" s="20"/>
    </row>
    <row r="101" spans="1:10" ht="14.4" thickTop="1" x14ac:dyDescent="0.3">
      <c r="A101" s="11"/>
      <c r="B101" s="11"/>
      <c r="C101" s="17">
        <f>SUM(C94:C100)</f>
        <v>2521050</v>
      </c>
      <c r="E101" s="21" t="s">
        <v>101</v>
      </c>
      <c r="F101" s="21"/>
      <c r="G101" s="9"/>
    </row>
    <row r="102" spans="1:10" ht="14.4" thickBot="1" x14ac:dyDescent="0.35">
      <c r="A102" s="36"/>
      <c r="B102" s="36"/>
      <c r="C102" s="6"/>
      <c r="E102" s="11">
        <v>6999</v>
      </c>
      <c r="F102" s="11" t="s">
        <v>3</v>
      </c>
      <c r="G102" s="9">
        <v>1000000</v>
      </c>
    </row>
    <row r="103" spans="1:10" ht="14.4" thickTop="1" x14ac:dyDescent="0.3">
      <c r="A103" s="21" t="s">
        <v>97</v>
      </c>
      <c r="B103" s="21"/>
      <c r="C103" s="9"/>
      <c r="E103" s="11">
        <v>7501</v>
      </c>
      <c r="F103" s="11" t="s">
        <v>5</v>
      </c>
      <c r="G103" s="9">
        <v>13200</v>
      </c>
    </row>
    <row r="104" spans="1:10" x14ac:dyDescent="0.3">
      <c r="A104" s="26">
        <v>6999</v>
      </c>
      <c r="B104" s="26" t="s">
        <v>3</v>
      </c>
      <c r="C104" s="9">
        <v>1200000</v>
      </c>
      <c r="E104" s="11">
        <v>7701</v>
      </c>
      <c r="F104" s="11" t="s">
        <v>103</v>
      </c>
      <c r="G104" s="9">
        <v>76000</v>
      </c>
    </row>
    <row r="105" spans="1:10" x14ac:dyDescent="0.3">
      <c r="A105" s="11">
        <v>7004</v>
      </c>
      <c r="B105" s="11" t="s">
        <v>8</v>
      </c>
      <c r="C105" s="9">
        <v>187395</v>
      </c>
      <c r="E105" s="11">
        <v>7702</v>
      </c>
      <c r="F105" s="11" t="s">
        <v>105</v>
      </c>
      <c r="G105" s="9">
        <v>50000</v>
      </c>
    </row>
    <row r="106" spans="1:10" x14ac:dyDescent="0.3">
      <c r="A106" s="11">
        <v>7008</v>
      </c>
      <c r="B106" s="11" t="s">
        <v>98</v>
      </c>
      <c r="C106" s="9">
        <v>239223</v>
      </c>
      <c r="E106" s="11">
        <v>7703</v>
      </c>
      <c r="F106" s="11" t="s">
        <v>107</v>
      </c>
      <c r="G106" s="9">
        <v>300000</v>
      </c>
    </row>
    <row r="107" spans="1:10" x14ac:dyDescent="0.3">
      <c r="A107" s="11">
        <v>7201</v>
      </c>
      <c r="B107" s="11" t="s">
        <v>99</v>
      </c>
      <c r="C107" s="9">
        <v>1820000</v>
      </c>
      <c r="E107" s="11">
        <v>7710</v>
      </c>
      <c r="F107" s="11" t="s">
        <v>139</v>
      </c>
      <c r="G107" s="9">
        <v>12000</v>
      </c>
    </row>
    <row r="108" spans="1:10" x14ac:dyDescent="0.3">
      <c r="A108" s="11">
        <v>7202</v>
      </c>
      <c r="B108" s="11" t="s">
        <v>100</v>
      </c>
      <c r="C108" s="9">
        <v>50000</v>
      </c>
      <c r="E108" s="11">
        <v>8703</v>
      </c>
      <c r="F108" s="8" t="s">
        <v>53</v>
      </c>
      <c r="G108" s="9">
        <v>6675</v>
      </c>
      <c r="I108" s="2" t="s">
        <v>148</v>
      </c>
      <c r="J108" s="43" t="s">
        <v>148</v>
      </c>
    </row>
    <row r="109" spans="1:10" x14ac:dyDescent="0.3">
      <c r="A109" s="11">
        <v>7203</v>
      </c>
      <c r="B109" s="11" t="s">
        <v>102</v>
      </c>
      <c r="C109" s="9">
        <v>50000</v>
      </c>
      <c r="E109" s="11">
        <v>8715</v>
      </c>
      <c r="F109" s="11" t="s">
        <v>109</v>
      </c>
      <c r="G109" s="9">
        <v>0</v>
      </c>
      <c r="J109" s="2" t="s">
        <v>148</v>
      </c>
    </row>
    <row r="110" spans="1:10" x14ac:dyDescent="0.3">
      <c r="A110" s="11">
        <v>7210</v>
      </c>
      <c r="B110" s="11" t="s">
        <v>156</v>
      </c>
      <c r="C110" s="9">
        <v>8000</v>
      </c>
      <c r="E110" s="11">
        <v>8751</v>
      </c>
      <c r="F110" s="11" t="s">
        <v>60</v>
      </c>
      <c r="G110" s="9">
        <v>30</v>
      </c>
    </row>
    <row r="111" spans="1:10" x14ac:dyDescent="0.3">
      <c r="A111" s="8">
        <v>7211</v>
      </c>
      <c r="B111" s="8" t="s">
        <v>42</v>
      </c>
      <c r="C111" s="9">
        <v>750</v>
      </c>
      <c r="E111" s="32">
        <v>9905</v>
      </c>
      <c r="F111" s="14" t="s">
        <v>63</v>
      </c>
      <c r="G111" s="15">
        <v>-8400</v>
      </c>
    </row>
    <row r="112" spans="1:10" x14ac:dyDescent="0.3">
      <c r="A112" s="11">
        <v>7213</v>
      </c>
      <c r="B112" s="8" t="s">
        <v>151</v>
      </c>
      <c r="C112" s="9">
        <v>800</v>
      </c>
      <c r="E112" s="23"/>
      <c r="F112" s="23"/>
      <c r="G112" s="17">
        <f>SUM(G102:G111)</f>
        <v>1449505</v>
      </c>
    </row>
    <row r="113" spans="1:8" ht="14.4" thickBot="1" x14ac:dyDescent="0.35">
      <c r="A113" s="11">
        <v>7250</v>
      </c>
      <c r="B113" s="11" t="s">
        <v>104</v>
      </c>
      <c r="C113" s="9">
        <v>65000</v>
      </c>
      <c r="E113" s="3"/>
      <c r="F113" s="3"/>
      <c r="G113" s="6"/>
    </row>
    <row r="114" spans="1:8" ht="14.4" thickTop="1" x14ac:dyDescent="0.3">
      <c r="A114" s="11">
        <v>7501</v>
      </c>
      <c r="B114" s="11" t="s">
        <v>5</v>
      </c>
      <c r="C114" s="9">
        <v>11000</v>
      </c>
      <c r="E114" s="21" t="s">
        <v>114</v>
      </c>
      <c r="F114" s="21"/>
      <c r="G114" s="22"/>
      <c r="H114" s="8"/>
    </row>
    <row r="115" spans="1:8" x14ac:dyDescent="0.3">
      <c r="A115" s="11">
        <v>8703</v>
      </c>
      <c r="B115" s="11" t="s">
        <v>106</v>
      </c>
      <c r="C115" s="9">
        <v>32000</v>
      </c>
      <c r="E115" s="11">
        <v>6999</v>
      </c>
      <c r="F115" s="11" t="s">
        <v>3</v>
      </c>
      <c r="G115" s="9">
        <v>27500</v>
      </c>
      <c r="H115" s="8"/>
    </row>
    <row r="116" spans="1:8" x14ac:dyDescent="0.3">
      <c r="A116" s="11">
        <v>8715</v>
      </c>
      <c r="B116" s="11" t="s">
        <v>108</v>
      </c>
      <c r="C116" s="9">
        <v>275</v>
      </c>
      <c r="E116" s="11">
        <v>7501</v>
      </c>
      <c r="F116" s="11" t="s">
        <v>5</v>
      </c>
      <c r="G116" s="9">
        <v>140</v>
      </c>
      <c r="H116" s="8"/>
    </row>
    <row r="117" spans="1:8" x14ac:dyDescent="0.3">
      <c r="A117" s="11">
        <v>8751</v>
      </c>
      <c r="B117" s="11" t="s">
        <v>60</v>
      </c>
      <c r="C117" s="9">
        <v>100</v>
      </c>
      <c r="E117" s="11">
        <v>7602</v>
      </c>
      <c r="F117" s="11" t="s">
        <v>115</v>
      </c>
      <c r="G117" s="9">
        <v>31000</v>
      </c>
      <c r="H117" s="8"/>
    </row>
    <row r="118" spans="1:8" x14ac:dyDescent="0.3">
      <c r="A118" s="11">
        <v>8779</v>
      </c>
      <c r="B118" s="11" t="s">
        <v>110</v>
      </c>
      <c r="C118" s="9">
        <v>850</v>
      </c>
      <c r="E118" s="11">
        <v>8703</v>
      </c>
      <c r="F118" s="8" t="s">
        <v>53</v>
      </c>
      <c r="G118" s="9">
        <v>460</v>
      </c>
      <c r="H118" s="8"/>
    </row>
    <row r="119" spans="1:8" x14ac:dyDescent="0.3">
      <c r="A119" s="32">
        <v>9905</v>
      </c>
      <c r="B119" s="32" t="s">
        <v>111</v>
      </c>
      <c r="C119" s="15">
        <v>-40000</v>
      </c>
      <c r="E119" s="32">
        <v>9905</v>
      </c>
      <c r="F119" s="32" t="s">
        <v>63</v>
      </c>
      <c r="G119" s="49">
        <v>-575</v>
      </c>
      <c r="H119" s="8"/>
    </row>
    <row r="120" spans="1:8" x14ac:dyDescent="0.3">
      <c r="A120" s="23"/>
      <c r="B120" s="23"/>
      <c r="C120" s="17">
        <f>SUM(C104:C119)</f>
        <v>3625393</v>
      </c>
      <c r="E120" s="11"/>
      <c r="F120" s="11"/>
      <c r="G120" s="17">
        <f>SUM(G115:G119)</f>
        <v>58525</v>
      </c>
      <c r="H120" s="8"/>
    </row>
    <row r="121" spans="1:8" ht="14.4" thickBot="1" x14ac:dyDescent="0.35">
      <c r="A121" s="19"/>
      <c r="B121" s="19"/>
      <c r="C121" s="20"/>
      <c r="E121" s="19"/>
      <c r="F121" s="19"/>
      <c r="G121" s="20"/>
      <c r="H121" s="8"/>
    </row>
    <row r="122" spans="1:8" ht="14.4" thickTop="1" x14ac:dyDescent="0.3">
      <c r="A122" s="21" t="s">
        <v>112</v>
      </c>
      <c r="B122" s="21"/>
      <c r="C122" s="9"/>
      <c r="E122" s="21" t="s">
        <v>118</v>
      </c>
      <c r="F122" s="21"/>
      <c r="G122" s="9"/>
      <c r="H122" s="8"/>
    </row>
    <row r="123" spans="1:8" x14ac:dyDescent="0.3">
      <c r="A123" s="11">
        <v>6999</v>
      </c>
      <c r="B123" s="11" t="s">
        <v>3</v>
      </c>
      <c r="C123" s="9">
        <v>36500</v>
      </c>
      <c r="E123" s="11">
        <v>6999</v>
      </c>
      <c r="F123" s="11" t="s">
        <v>81</v>
      </c>
      <c r="G123" s="9">
        <v>15000</v>
      </c>
    </row>
    <row r="124" spans="1:8" x14ac:dyDescent="0.3">
      <c r="A124" s="11">
        <v>7501</v>
      </c>
      <c r="B124" s="11" t="s">
        <v>5</v>
      </c>
      <c r="C124" s="9">
        <v>390</v>
      </c>
      <c r="E124" s="11">
        <v>7501</v>
      </c>
      <c r="F124" s="11" t="s">
        <v>5</v>
      </c>
      <c r="G124" s="9">
        <v>200</v>
      </c>
    </row>
    <row r="125" spans="1:8" x14ac:dyDescent="0.3">
      <c r="A125" s="11">
        <v>8703</v>
      </c>
      <c r="B125" s="8" t="s">
        <v>53</v>
      </c>
      <c r="C125" s="9">
        <v>75</v>
      </c>
      <c r="E125" s="11">
        <v>7605</v>
      </c>
      <c r="F125" s="11" t="s">
        <v>120</v>
      </c>
      <c r="G125" s="9">
        <v>6000</v>
      </c>
    </row>
    <row r="126" spans="1:8" x14ac:dyDescent="0.3">
      <c r="A126" s="11">
        <v>8767</v>
      </c>
      <c r="B126" s="11" t="s">
        <v>113</v>
      </c>
      <c r="C126" s="9">
        <v>4200</v>
      </c>
      <c r="E126" s="11">
        <v>8703</v>
      </c>
      <c r="F126" s="8" t="s">
        <v>53</v>
      </c>
      <c r="G126" s="9">
        <v>75</v>
      </c>
    </row>
    <row r="127" spans="1:8" x14ac:dyDescent="0.3">
      <c r="A127" s="32">
        <v>9905</v>
      </c>
      <c r="B127" s="32" t="s">
        <v>63</v>
      </c>
      <c r="C127" s="15">
        <v>-95</v>
      </c>
      <c r="D127" s="21"/>
      <c r="E127" s="32">
        <v>9905</v>
      </c>
      <c r="F127" s="14" t="s">
        <v>63</v>
      </c>
      <c r="G127" s="49">
        <v>-100</v>
      </c>
    </row>
    <row r="128" spans="1:8" x14ac:dyDescent="0.3">
      <c r="A128" s="11"/>
      <c r="B128" s="11"/>
      <c r="C128" s="17">
        <f>SUM(C123:C127)</f>
        <v>41070</v>
      </c>
      <c r="E128" s="11"/>
      <c r="F128" s="11"/>
      <c r="G128" s="17">
        <f>SUM(G123:G127)</f>
        <v>21175</v>
      </c>
    </row>
    <row r="129" spans="1:15" ht="14.4" thickBot="1" x14ac:dyDescent="0.35">
      <c r="A129" s="19"/>
      <c r="B129" s="19"/>
      <c r="C129" s="20"/>
      <c r="E129" s="3"/>
      <c r="F129" s="3"/>
      <c r="G129" s="6"/>
    </row>
    <row r="130" spans="1:15" ht="14.4" thickTop="1" x14ac:dyDescent="0.3">
      <c r="A130" s="21" t="s">
        <v>116</v>
      </c>
      <c r="B130" s="21"/>
      <c r="C130" s="9"/>
      <c r="E130" s="21" t="s">
        <v>123</v>
      </c>
      <c r="F130" s="21"/>
      <c r="G130" s="22"/>
    </row>
    <row r="131" spans="1:15" x14ac:dyDescent="0.3">
      <c r="A131" s="26">
        <v>6999</v>
      </c>
      <c r="B131" s="26" t="s">
        <v>3</v>
      </c>
      <c r="C131" s="9">
        <v>10700</v>
      </c>
      <c r="E131" s="26">
        <v>6999</v>
      </c>
      <c r="F131" s="26" t="s">
        <v>3</v>
      </c>
      <c r="G131" s="39">
        <v>1850</v>
      </c>
    </row>
    <row r="132" spans="1:15" x14ac:dyDescent="0.3">
      <c r="A132" s="11">
        <v>7501</v>
      </c>
      <c r="B132" s="11" t="s">
        <v>5</v>
      </c>
      <c r="C132" s="9">
        <v>90</v>
      </c>
      <c r="E132" s="11">
        <v>7501</v>
      </c>
      <c r="F132" s="11" t="s">
        <v>5</v>
      </c>
      <c r="G132" s="39">
        <v>15</v>
      </c>
    </row>
    <row r="133" spans="1:15" x14ac:dyDescent="0.3">
      <c r="A133" s="11">
        <v>7604</v>
      </c>
      <c r="B133" s="11" t="s">
        <v>117</v>
      </c>
      <c r="C133" s="9">
        <v>16500</v>
      </c>
      <c r="E133" s="11">
        <v>7606</v>
      </c>
      <c r="F133" s="11" t="s">
        <v>155</v>
      </c>
      <c r="G133" s="39">
        <v>350</v>
      </c>
      <c r="H133" s="38"/>
    </row>
    <row r="134" spans="1:15" x14ac:dyDescent="0.3">
      <c r="A134" s="11">
        <v>8703</v>
      </c>
      <c r="B134" s="8" t="s">
        <v>53</v>
      </c>
      <c r="C134" s="9">
        <v>195</v>
      </c>
      <c r="D134" s="11"/>
      <c r="E134" s="11">
        <v>8703</v>
      </c>
      <c r="F134" s="8" t="s">
        <v>53</v>
      </c>
      <c r="G134" s="39">
        <v>5</v>
      </c>
      <c r="I134" s="38"/>
      <c r="J134" s="38"/>
      <c r="K134" s="38"/>
      <c r="L134" s="38"/>
      <c r="M134" s="38"/>
      <c r="N134" s="11"/>
      <c r="O134" s="11"/>
    </row>
    <row r="135" spans="1:15" x14ac:dyDescent="0.3">
      <c r="A135" s="32">
        <v>9905</v>
      </c>
      <c r="B135" s="32" t="s">
        <v>63</v>
      </c>
      <c r="C135" s="15">
        <v>-240</v>
      </c>
      <c r="D135" s="11"/>
      <c r="E135" s="32">
        <v>9905</v>
      </c>
      <c r="F135" s="14" t="s">
        <v>63</v>
      </c>
      <c r="G135" s="50">
        <v>-7</v>
      </c>
      <c r="I135" s="38"/>
      <c r="J135" s="38"/>
      <c r="K135" s="38"/>
      <c r="L135" s="38"/>
      <c r="M135" s="38"/>
      <c r="N135" s="11"/>
      <c r="O135" s="11"/>
    </row>
    <row r="136" spans="1:15" x14ac:dyDescent="0.3">
      <c r="A136" s="23"/>
      <c r="B136" s="23"/>
      <c r="C136" s="17">
        <f>SUM(C131:C135)</f>
        <v>27245</v>
      </c>
      <c r="D136" s="11"/>
      <c r="E136" s="11"/>
      <c r="F136" s="8"/>
      <c r="G136" s="22">
        <f>SUM(G131:G135)</f>
        <v>2213</v>
      </c>
      <c r="I136" s="38"/>
      <c r="J136" s="38"/>
      <c r="K136" s="38"/>
      <c r="L136" s="38"/>
      <c r="M136" s="38"/>
      <c r="N136" s="11"/>
      <c r="O136" s="11"/>
    </row>
    <row r="137" spans="1:15" ht="14.4" thickBot="1" x14ac:dyDescent="0.35">
      <c r="A137" s="19"/>
      <c r="B137" s="19"/>
      <c r="C137" s="20"/>
      <c r="D137" s="11"/>
      <c r="G137" s="2"/>
      <c r="I137" s="38"/>
      <c r="J137" s="38"/>
      <c r="K137" s="38"/>
      <c r="L137" s="38"/>
      <c r="M137" s="38"/>
      <c r="N137" s="11"/>
      <c r="O137" s="11"/>
    </row>
    <row r="138" spans="1:15" ht="14.4" thickTop="1" x14ac:dyDescent="0.3">
      <c r="A138" s="7" t="s">
        <v>119</v>
      </c>
      <c r="B138" s="7"/>
      <c r="C138" s="9"/>
      <c r="D138" s="21"/>
      <c r="G138" s="2"/>
    </row>
    <row r="139" spans="1:15" x14ac:dyDescent="0.3">
      <c r="A139" s="8">
        <v>6999</v>
      </c>
      <c r="B139" s="8" t="s">
        <v>3</v>
      </c>
      <c r="C139" s="9">
        <v>200000</v>
      </c>
      <c r="G139" s="2"/>
    </row>
    <row r="140" spans="1:15" x14ac:dyDescent="0.3">
      <c r="A140" s="8">
        <v>7501</v>
      </c>
      <c r="B140" s="8" t="s">
        <v>5</v>
      </c>
      <c r="C140" s="9">
        <v>2700</v>
      </c>
      <c r="G140" s="2"/>
    </row>
    <row r="141" spans="1:15" x14ac:dyDescent="0.3">
      <c r="A141" s="8">
        <v>7603</v>
      </c>
      <c r="B141" s="8" t="s">
        <v>121</v>
      </c>
      <c r="C141" s="9">
        <v>49000</v>
      </c>
      <c r="G141" s="2"/>
    </row>
    <row r="142" spans="1:15" x14ac:dyDescent="0.3">
      <c r="A142" s="8">
        <v>7851</v>
      </c>
      <c r="B142" s="8" t="s">
        <v>152</v>
      </c>
      <c r="C142" s="9">
        <v>280000</v>
      </c>
      <c r="G142" s="2"/>
    </row>
    <row r="143" spans="1:15" x14ac:dyDescent="0.3">
      <c r="A143" s="8">
        <v>8703</v>
      </c>
      <c r="B143" s="8" t="s">
        <v>53</v>
      </c>
      <c r="C143" s="9">
        <v>4835</v>
      </c>
      <c r="G143" s="2"/>
    </row>
    <row r="144" spans="1:15" x14ac:dyDescent="0.3">
      <c r="A144" s="8">
        <v>8730</v>
      </c>
      <c r="B144" s="8" t="s">
        <v>122</v>
      </c>
      <c r="C144" s="9">
        <v>0</v>
      </c>
      <c r="G144" s="2"/>
    </row>
    <row r="145" spans="1:15" x14ac:dyDescent="0.3">
      <c r="A145" s="8">
        <v>8751</v>
      </c>
      <c r="B145" s="8" t="s">
        <v>60</v>
      </c>
      <c r="C145" s="9">
        <v>50</v>
      </c>
      <c r="G145" s="2"/>
    </row>
    <row r="146" spans="1:15" x14ac:dyDescent="0.3">
      <c r="A146" s="14">
        <v>9905</v>
      </c>
      <c r="B146" s="14" t="s">
        <v>63</v>
      </c>
      <c r="C146" s="15">
        <v>-6800</v>
      </c>
      <c r="I146" s="40"/>
      <c r="J146" s="40"/>
      <c r="K146" s="40"/>
      <c r="L146" s="40"/>
      <c r="M146" s="40"/>
      <c r="N146" s="27"/>
      <c r="O146" s="27"/>
    </row>
    <row r="147" spans="1:15" x14ac:dyDescent="0.3">
      <c r="A147" s="8"/>
      <c r="B147" s="8"/>
      <c r="C147" s="17">
        <f>SUM(C139:C146)</f>
        <v>529785</v>
      </c>
      <c r="G147" s="44"/>
    </row>
    <row r="148" spans="1:15" x14ac:dyDescent="0.3">
      <c r="A148" s="8"/>
      <c r="B148" s="8"/>
      <c r="C148" s="17"/>
      <c r="G148" s="45"/>
    </row>
    <row r="149" spans="1:15" x14ac:dyDescent="0.3">
      <c r="A149" s="8"/>
      <c r="B149" s="8"/>
      <c r="C149" s="17"/>
      <c r="G149" s="45"/>
    </row>
    <row r="150" spans="1:15" x14ac:dyDescent="0.3">
      <c r="A150" s="8"/>
      <c r="B150" s="8"/>
      <c r="C150" s="17"/>
      <c r="G150" s="43"/>
    </row>
    <row r="151" spans="1:15" x14ac:dyDescent="0.3">
      <c r="A151" s="8"/>
      <c r="B151" s="8"/>
      <c r="C151" s="17"/>
      <c r="G151" s="2"/>
    </row>
    <row r="152" spans="1:15" x14ac:dyDescent="0.3">
      <c r="A152" s="8"/>
      <c r="B152" s="8"/>
      <c r="C152" s="17"/>
      <c r="G152" s="2"/>
    </row>
    <row r="153" spans="1:15" x14ac:dyDescent="0.3">
      <c r="A153" s="8"/>
      <c r="B153" s="8"/>
      <c r="C153" s="17"/>
      <c r="G153" s="2"/>
    </row>
    <row r="154" spans="1:15" x14ac:dyDescent="0.3">
      <c r="A154" s="8"/>
      <c r="B154" s="8"/>
      <c r="C154" s="17"/>
      <c r="G154" s="2"/>
    </row>
    <row r="155" spans="1:15" ht="14.4" thickBot="1" x14ac:dyDescent="0.35">
      <c r="A155" s="19"/>
      <c r="B155" s="19"/>
      <c r="C155" s="20"/>
      <c r="G155" s="2"/>
    </row>
    <row r="156" spans="1:15" ht="14.4" thickTop="1" x14ac:dyDescent="0.3">
      <c r="A156" s="21" t="s">
        <v>124</v>
      </c>
      <c r="B156" s="21"/>
      <c r="C156" s="9"/>
      <c r="G156" s="2"/>
    </row>
    <row r="157" spans="1:15" x14ac:dyDescent="0.3">
      <c r="A157" s="26">
        <v>6999</v>
      </c>
      <c r="B157" s="26" t="s">
        <v>3</v>
      </c>
      <c r="C157" s="9">
        <v>23000</v>
      </c>
      <c r="G157" s="2"/>
    </row>
    <row r="158" spans="1:15" x14ac:dyDescent="0.3">
      <c r="A158" s="11">
        <v>7501</v>
      </c>
      <c r="B158" s="11" t="s">
        <v>5</v>
      </c>
      <c r="C158" s="9">
        <v>415</v>
      </c>
      <c r="G158" s="2"/>
    </row>
    <row r="159" spans="1:15" x14ac:dyDescent="0.3">
      <c r="A159" s="11">
        <v>7650</v>
      </c>
      <c r="B159" s="11" t="s">
        <v>138</v>
      </c>
      <c r="C159" s="9">
        <v>7500</v>
      </c>
      <c r="G159" s="2"/>
    </row>
    <row r="160" spans="1:15" x14ac:dyDescent="0.3">
      <c r="A160" s="11">
        <v>8703</v>
      </c>
      <c r="B160" s="8" t="s">
        <v>53</v>
      </c>
      <c r="C160" s="35">
        <v>80</v>
      </c>
      <c r="G160" s="45"/>
    </row>
    <row r="161" spans="1:7" x14ac:dyDescent="0.3">
      <c r="A161" s="32">
        <v>9905</v>
      </c>
      <c r="B161" s="14" t="s">
        <v>63</v>
      </c>
      <c r="C161" s="49">
        <v>-100</v>
      </c>
      <c r="G161" s="45"/>
    </row>
    <row r="162" spans="1:7" x14ac:dyDescent="0.3">
      <c r="A162" s="11"/>
      <c r="B162" s="11"/>
      <c r="C162" s="17">
        <f>SUM(C157:C161)</f>
        <v>30895</v>
      </c>
      <c r="G162" s="45"/>
    </row>
    <row r="163" spans="1:7" ht="14.4" thickBot="1" x14ac:dyDescent="0.35">
      <c r="A163" s="36"/>
      <c r="B163" s="36"/>
      <c r="C163" s="46"/>
      <c r="G163" s="45"/>
    </row>
    <row r="164" spans="1:7" ht="14.4" thickTop="1" x14ac:dyDescent="0.3">
      <c r="A164" s="21" t="s">
        <v>157</v>
      </c>
      <c r="B164" s="21"/>
      <c r="C164" s="9"/>
      <c r="G164" s="45"/>
    </row>
    <row r="165" spans="1:7" x14ac:dyDescent="0.3">
      <c r="A165" s="8">
        <v>6999</v>
      </c>
      <c r="B165" s="8" t="s">
        <v>3</v>
      </c>
      <c r="C165" s="9">
        <v>15950</v>
      </c>
      <c r="G165" s="2"/>
    </row>
    <row r="166" spans="1:7" x14ac:dyDescent="0.3">
      <c r="A166" s="8">
        <v>7214</v>
      </c>
      <c r="B166" s="8" t="s">
        <v>158</v>
      </c>
      <c r="C166" s="9">
        <v>8000</v>
      </c>
      <c r="G166" s="2"/>
    </row>
    <row r="167" spans="1:7" x14ac:dyDescent="0.3">
      <c r="A167" s="14">
        <v>7501</v>
      </c>
      <c r="B167" s="14" t="s">
        <v>5</v>
      </c>
      <c r="C167" s="33">
        <v>90</v>
      </c>
      <c r="G167" s="2"/>
    </row>
    <row r="168" spans="1:7" x14ac:dyDescent="0.3">
      <c r="A168" s="8"/>
      <c r="B168" s="8"/>
      <c r="C168" s="17">
        <f>SUM(C165:C167)</f>
        <v>24040</v>
      </c>
      <c r="G168" s="2"/>
    </row>
    <row r="169" spans="1:7" ht="14.4" thickBot="1" x14ac:dyDescent="0.35">
      <c r="A169" s="36"/>
      <c r="B169" s="36"/>
      <c r="C169" s="6"/>
      <c r="G169" s="2"/>
    </row>
    <row r="170" spans="1:7" ht="14.4" thickTop="1" x14ac:dyDescent="0.3">
      <c r="A170" s="21" t="s">
        <v>125</v>
      </c>
      <c r="B170" s="26"/>
      <c r="C170" s="9"/>
      <c r="G170" s="2"/>
    </row>
    <row r="171" spans="1:7" x14ac:dyDescent="0.3">
      <c r="A171" s="11">
        <v>6999</v>
      </c>
      <c r="B171" s="11" t="s">
        <v>3</v>
      </c>
      <c r="C171" s="9">
        <v>145000</v>
      </c>
      <c r="G171" s="2"/>
    </row>
    <row r="172" spans="1:7" x14ac:dyDescent="0.3">
      <c r="A172" s="11">
        <v>7501</v>
      </c>
      <c r="B172" s="11" t="s">
        <v>5</v>
      </c>
      <c r="C172" s="9">
        <v>1900</v>
      </c>
      <c r="G172" s="2"/>
    </row>
    <row r="173" spans="1:7" x14ac:dyDescent="0.3">
      <c r="A173" s="11">
        <v>8703</v>
      </c>
      <c r="B173" s="8" t="s">
        <v>53</v>
      </c>
      <c r="C173" s="9">
        <v>15</v>
      </c>
      <c r="G173" s="2"/>
    </row>
    <row r="174" spans="1:7" x14ac:dyDescent="0.3">
      <c r="A174" s="11">
        <v>8715</v>
      </c>
      <c r="B174" s="11" t="s">
        <v>126</v>
      </c>
      <c r="C174" s="9">
        <v>20</v>
      </c>
      <c r="G174" s="2"/>
    </row>
    <row r="175" spans="1:7" x14ac:dyDescent="0.3">
      <c r="A175" s="11">
        <v>8722</v>
      </c>
      <c r="B175" s="11" t="s">
        <v>127</v>
      </c>
      <c r="C175" s="9">
        <v>15100</v>
      </c>
      <c r="G175" s="2"/>
    </row>
    <row r="176" spans="1:7" x14ac:dyDescent="0.3">
      <c r="A176" s="11">
        <v>8727</v>
      </c>
      <c r="B176" s="11" t="s">
        <v>128</v>
      </c>
      <c r="C176" s="9">
        <v>112500</v>
      </c>
      <c r="G176" s="2"/>
    </row>
    <row r="177" spans="1:7" x14ac:dyDescent="0.3">
      <c r="A177" s="11">
        <v>8801</v>
      </c>
      <c r="B177" s="11" t="s">
        <v>145</v>
      </c>
      <c r="C177" s="9">
        <v>38806</v>
      </c>
      <c r="G177" s="2"/>
    </row>
    <row r="178" spans="1:7" x14ac:dyDescent="0.3">
      <c r="A178" s="32">
        <v>9905</v>
      </c>
      <c r="B178" s="14" t="s">
        <v>63</v>
      </c>
      <c r="C178" s="15">
        <v>-20</v>
      </c>
      <c r="G178" s="2"/>
    </row>
    <row r="179" spans="1:7" x14ac:dyDescent="0.3">
      <c r="A179" s="11"/>
      <c r="B179" s="11"/>
      <c r="C179" s="17">
        <f>SUM(C171:C178)</f>
        <v>313321</v>
      </c>
      <c r="G179" s="2"/>
    </row>
    <row r="180" spans="1:7" ht="14.4" thickBot="1" x14ac:dyDescent="0.35">
      <c r="A180" s="19"/>
      <c r="B180" s="19"/>
      <c r="C180" s="20"/>
      <c r="G180" s="2"/>
    </row>
    <row r="181" spans="1:7" ht="14.4" thickTop="1" x14ac:dyDescent="0.3">
      <c r="A181" s="21" t="s">
        <v>129</v>
      </c>
      <c r="B181" s="21"/>
      <c r="C181" s="22"/>
      <c r="G181" s="2"/>
    </row>
    <row r="182" spans="1:7" x14ac:dyDescent="0.3">
      <c r="A182" s="11">
        <v>6999</v>
      </c>
      <c r="B182" s="11" t="s">
        <v>3</v>
      </c>
      <c r="C182" s="9">
        <v>335000</v>
      </c>
      <c r="G182" s="2"/>
    </row>
    <row r="183" spans="1:7" x14ac:dyDescent="0.3">
      <c r="A183" s="11">
        <v>7489</v>
      </c>
      <c r="B183" s="11" t="s">
        <v>26</v>
      </c>
      <c r="C183" s="9">
        <v>52325</v>
      </c>
      <c r="G183" s="2"/>
    </row>
    <row r="184" spans="1:7" x14ac:dyDescent="0.3">
      <c r="A184" s="11">
        <v>7490</v>
      </c>
      <c r="B184" s="11" t="s">
        <v>27</v>
      </c>
      <c r="C184" s="9">
        <v>29140</v>
      </c>
      <c r="G184" s="2"/>
    </row>
    <row r="185" spans="1:7" x14ac:dyDescent="0.3">
      <c r="A185" s="11">
        <v>7491</v>
      </c>
      <c r="B185" s="11" t="s">
        <v>29</v>
      </c>
      <c r="C185" s="9">
        <v>6495</v>
      </c>
      <c r="G185" s="2"/>
    </row>
    <row r="186" spans="1:7" x14ac:dyDescent="0.3">
      <c r="A186" s="11">
        <v>7492</v>
      </c>
      <c r="B186" s="11" t="s">
        <v>31</v>
      </c>
      <c r="C186" s="9">
        <v>3485</v>
      </c>
      <c r="G186" s="2"/>
    </row>
    <row r="187" spans="1:7" x14ac:dyDescent="0.3">
      <c r="A187" s="11">
        <v>7493</v>
      </c>
      <c r="B187" s="11" t="s">
        <v>33</v>
      </c>
      <c r="C187" s="9">
        <v>5650</v>
      </c>
      <c r="G187" s="2"/>
    </row>
    <row r="188" spans="1:7" x14ac:dyDescent="0.3">
      <c r="A188" s="11">
        <v>7494</v>
      </c>
      <c r="B188" s="11" t="s">
        <v>35</v>
      </c>
      <c r="C188" s="9">
        <v>1885</v>
      </c>
      <c r="G188" s="2"/>
    </row>
    <row r="189" spans="1:7" x14ac:dyDescent="0.3">
      <c r="A189" s="11">
        <v>7495</v>
      </c>
      <c r="B189" s="11" t="s">
        <v>130</v>
      </c>
      <c r="C189" s="9">
        <v>2950</v>
      </c>
      <c r="G189" s="2"/>
    </row>
    <row r="190" spans="1:7" x14ac:dyDescent="0.3">
      <c r="A190" s="11">
        <v>7496</v>
      </c>
      <c r="B190" s="11" t="s">
        <v>131</v>
      </c>
      <c r="C190" s="9">
        <v>3000</v>
      </c>
      <c r="G190" s="2"/>
    </row>
    <row r="191" spans="1:7" x14ac:dyDescent="0.3">
      <c r="A191" s="11">
        <v>7497</v>
      </c>
      <c r="B191" s="11" t="s">
        <v>38</v>
      </c>
      <c r="C191" s="9">
        <v>4890</v>
      </c>
      <c r="G191" s="2"/>
    </row>
    <row r="192" spans="1:7" x14ac:dyDescent="0.3">
      <c r="A192" s="11">
        <v>7498</v>
      </c>
      <c r="B192" s="11" t="s">
        <v>132</v>
      </c>
      <c r="C192" s="9">
        <v>1965</v>
      </c>
      <c r="G192" s="2"/>
    </row>
    <row r="193" spans="1:7" x14ac:dyDescent="0.3">
      <c r="A193" s="11">
        <v>7501</v>
      </c>
      <c r="B193" s="11" t="s">
        <v>5</v>
      </c>
      <c r="C193" s="9">
        <v>3350</v>
      </c>
      <c r="G193" s="2"/>
    </row>
    <row r="194" spans="1:7" x14ac:dyDescent="0.3">
      <c r="A194" s="11">
        <v>7601</v>
      </c>
      <c r="B194" s="11" t="s">
        <v>43</v>
      </c>
      <c r="C194" s="9">
        <v>1040</v>
      </c>
      <c r="G194" s="2"/>
    </row>
    <row r="195" spans="1:7" x14ac:dyDescent="0.3">
      <c r="A195" s="11">
        <v>7602</v>
      </c>
      <c r="B195" s="11" t="s">
        <v>133</v>
      </c>
      <c r="C195" s="9">
        <v>12400</v>
      </c>
      <c r="G195" s="2"/>
    </row>
    <row r="196" spans="1:7" x14ac:dyDescent="0.3">
      <c r="A196" s="11">
        <v>8703</v>
      </c>
      <c r="B196" s="8" t="s">
        <v>53</v>
      </c>
      <c r="C196" s="9">
        <v>1800</v>
      </c>
      <c r="G196" s="2"/>
    </row>
    <row r="197" spans="1:7" x14ac:dyDescent="0.3">
      <c r="A197" s="32">
        <v>9905</v>
      </c>
      <c r="B197" s="14" t="s">
        <v>63</v>
      </c>
      <c r="C197" s="15">
        <v>-2200</v>
      </c>
      <c r="G197" s="2"/>
    </row>
    <row r="198" spans="1:7" x14ac:dyDescent="0.3">
      <c r="A198" s="11"/>
      <c r="B198" s="11"/>
      <c r="C198" s="17">
        <f>SUM(C182:C197)</f>
        <v>463175</v>
      </c>
      <c r="G198" s="2"/>
    </row>
    <row r="199" spans="1:7" ht="14.4" thickBot="1" x14ac:dyDescent="0.35">
      <c r="A199" s="19"/>
      <c r="B199" s="19"/>
      <c r="C199" s="20"/>
      <c r="G199" s="2"/>
    </row>
    <row r="200" spans="1:7" ht="14.4" thickTop="1" x14ac:dyDescent="0.3">
      <c r="A200" s="7" t="s">
        <v>134</v>
      </c>
      <c r="B200" s="24"/>
      <c r="C200" s="9"/>
      <c r="G200" s="2"/>
    </row>
    <row r="201" spans="1:7" x14ac:dyDescent="0.3">
      <c r="A201" s="8">
        <v>6999</v>
      </c>
      <c r="B201" s="24" t="s">
        <v>3</v>
      </c>
      <c r="C201" s="9">
        <v>165000</v>
      </c>
      <c r="G201" s="2"/>
    </row>
    <row r="202" spans="1:7" x14ac:dyDescent="0.3">
      <c r="A202" s="8">
        <v>7501</v>
      </c>
      <c r="B202" s="8" t="s">
        <v>5</v>
      </c>
      <c r="C202" s="9">
        <v>1600</v>
      </c>
    </row>
    <row r="203" spans="1:7" x14ac:dyDescent="0.3">
      <c r="A203" s="8">
        <v>7608</v>
      </c>
      <c r="B203" s="8" t="s">
        <v>135</v>
      </c>
      <c r="C203" s="9">
        <v>31600</v>
      </c>
    </row>
    <row r="204" spans="1:7" x14ac:dyDescent="0.3">
      <c r="A204" s="8">
        <v>8703</v>
      </c>
      <c r="B204" s="8" t="s">
        <v>53</v>
      </c>
      <c r="C204" s="9">
        <v>460</v>
      </c>
    </row>
    <row r="205" spans="1:7" x14ac:dyDescent="0.3">
      <c r="A205" s="14">
        <v>9905</v>
      </c>
      <c r="B205" s="14" t="s">
        <v>63</v>
      </c>
      <c r="C205" s="15">
        <v>-660</v>
      </c>
    </row>
    <row r="206" spans="1:7" x14ac:dyDescent="0.3">
      <c r="A206" s="8"/>
      <c r="B206" s="8"/>
      <c r="C206" s="17">
        <f>SUM(C201:C205)</f>
        <v>198000</v>
      </c>
    </row>
    <row r="207" spans="1:7" ht="14.4" thickBot="1" x14ac:dyDescent="0.35">
      <c r="A207" s="19"/>
      <c r="B207" s="19"/>
      <c r="C207" s="20"/>
    </row>
    <row r="208" spans="1:7" ht="14.4" thickTop="1" x14ac:dyDescent="0.3">
      <c r="A208" s="21" t="s">
        <v>136</v>
      </c>
      <c r="B208" s="21"/>
      <c r="C208" s="22"/>
    </row>
    <row r="209" spans="1:6" x14ac:dyDescent="0.3">
      <c r="A209" s="11">
        <v>6999</v>
      </c>
      <c r="B209" s="11" t="s">
        <v>3</v>
      </c>
      <c r="C209" s="9">
        <v>845000</v>
      </c>
    </row>
    <row r="210" spans="1:6" x14ac:dyDescent="0.3">
      <c r="A210" s="11">
        <v>7401</v>
      </c>
      <c r="B210" s="11" t="s">
        <v>137</v>
      </c>
      <c r="C210" s="9">
        <v>400000</v>
      </c>
      <c r="F210" s="47"/>
    </row>
    <row r="211" spans="1:6" x14ac:dyDescent="0.3">
      <c r="A211" s="11">
        <v>7501</v>
      </c>
      <c r="B211" s="11" t="s">
        <v>5</v>
      </c>
      <c r="C211" s="9">
        <v>9000</v>
      </c>
    </row>
    <row r="212" spans="1:6" x14ac:dyDescent="0.3">
      <c r="A212" s="11">
        <v>8703</v>
      </c>
      <c r="B212" s="8" t="s">
        <v>53</v>
      </c>
      <c r="C212" s="9">
        <v>6950</v>
      </c>
    </row>
    <row r="213" spans="1:6" x14ac:dyDescent="0.3">
      <c r="A213" s="32">
        <v>9905</v>
      </c>
      <c r="B213" s="14" t="s">
        <v>63</v>
      </c>
      <c r="C213" s="15">
        <v>-9000</v>
      </c>
    </row>
    <row r="214" spans="1:6" x14ac:dyDescent="0.3">
      <c r="A214" s="11"/>
      <c r="B214" s="11"/>
      <c r="C214" s="17">
        <f>SUM(C209:C213)</f>
        <v>1251950</v>
      </c>
    </row>
    <row r="217" spans="1:6" x14ac:dyDescent="0.3">
      <c r="B217" s="52" t="s">
        <v>160</v>
      </c>
      <c r="C217" s="53">
        <f>SUM(C72,C83,C91,C101,C120,C128,C136,C147,C162,C168,C179,C198,C206,C214,G13,G21,G52,G59,G66,G74,G98,G112,G120,G128,G136)</f>
        <v>88787603</v>
      </c>
    </row>
  </sheetData>
  <mergeCells count="2">
    <mergeCell ref="A1:G1"/>
    <mergeCell ref="A2:G2"/>
  </mergeCells>
  <printOptions gridLines="1"/>
  <pageMargins left="0.7" right="0.7" top="0.7" bottom="0.65" header="0.3" footer="0.3"/>
  <pageSetup scale="64" fitToHeight="3" orientation="portrait" r:id="rId1"/>
  <headerFooter>
    <oddHeader>&amp;R&amp;12&amp;KFF0000Updated 11-1-2018</oddHeader>
    <oddFooter>&amp;C3-&amp;P</oddFooter>
  </headerFooter>
  <rowBreaks count="1" manualBreakCount="1"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Revenue Projections Template</vt:lpstr>
      <vt:lpstr>'Revenue Projections Template'!Print_Area</vt:lpstr>
      <vt:lpstr>'Revenue Projections Template'!Print_Titles</vt:lpstr>
    </vt:vector>
  </TitlesOfParts>
  <Company>Washington County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Bolinger</dc:creator>
  <cp:lastModifiedBy>Shannon Worthen</cp:lastModifiedBy>
  <cp:lastPrinted>2018-11-01T17:44:25Z</cp:lastPrinted>
  <dcterms:created xsi:type="dcterms:W3CDTF">2015-08-10T20:08:28Z</dcterms:created>
  <dcterms:modified xsi:type="dcterms:W3CDTF">2018-11-01T17:44:56Z</dcterms:modified>
</cp:coreProperties>
</file>